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Старое Пономарева Е.А\106 ОТЧЕТЫ ДОКЛАДЫ\2022\Эффективность ОМСУ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  <sheet name="Лист5 дороги" sheetId="4" state="hidden" r:id="rId4"/>
    <sheet name="Лист7 транспорт" sheetId="5" state="hidden" r:id="rId5"/>
    <sheet name="Сопоставление названий" sheetId="6" state="hidden" r:id="rId6"/>
    <sheet name="дороги голоса 2014" sheetId="7" state="hidden" r:id="rId7"/>
    <sheet name="дороги % 2014" sheetId="8" state="hidden" r:id="rId8"/>
    <sheet name="транспорт % 2014" sheetId="9" state="hidden" r:id="rId9"/>
    <sheet name="транспорт голоса 2014" sheetId="10" state="hidden" r:id="rId10"/>
    <sheet name="жкх % и голоса 2014" sheetId="11" state="hidden" r:id="rId11"/>
  </sheets>
  <definedNames>
    <definedName name="_xlnm._FilterDatabase" localSheetId="0" hidden="1">Лист1!$C$5:$L$100</definedName>
    <definedName name="_xlnm.Print_Area" localSheetId="0">Лист1!$A$1:$W$100</definedName>
  </definedNames>
  <calcPr calcId="162913"/>
</workbook>
</file>

<file path=xl/calcChain.xml><?xml version="1.0" encoding="utf-8"?>
<calcChain xmlns="http://schemas.openxmlformats.org/spreadsheetml/2006/main">
  <c r="E95" i="9" l="1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D100" i="2"/>
  <c r="V100" i="1"/>
  <c r="W100" i="1" s="1"/>
  <c r="C99" i="1"/>
  <c r="V99" i="1" s="1"/>
  <c r="W99" i="1" s="1"/>
  <c r="C98" i="1"/>
  <c r="V98" i="1" s="1"/>
  <c r="W98" i="1" s="1"/>
  <c r="W97" i="1"/>
  <c r="V97" i="1"/>
  <c r="C97" i="1"/>
  <c r="C96" i="1"/>
  <c r="V96" i="1" s="1"/>
  <c r="W96" i="1" s="1"/>
  <c r="C95" i="1"/>
  <c r="V95" i="1" s="1"/>
  <c r="W95" i="1" s="1"/>
  <c r="C94" i="1"/>
  <c r="V94" i="1" s="1"/>
  <c r="W94" i="1" s="1"/>
  <c r="W93" i="1"/>
  <c r="V93" i="1"/>
  <c r="C93" i="1"/>
  <c r="C92" i="1"/>
  <c r="V92" i="1" s="1"/>
  <c r="W92" i="1" s="1"/>
  <c r="C91" i="1"/>
  <c r="V91" i="1" s="1"/>
  <c r="V90" i="1"/>
  <c r="W90" i="1" s="1"/>
  <c r="C90" i="1"/>
  <c r="V89" i="1"/>
  <c r="W89" i="1" s="1"/>
  <c r="C89" i="1"/>
  <c r="V88" i="1"/>
  <c r="W88" i="1" s="1"/>
  <c r="C88" i="1"/>
  <c r="V87" i="1"/>
  <c r="C87" i="1"/>
  <c r="C86" i="1"/>
  <c r="V86" i="1" s="1"/>
  <c r="W86" i="1" s="1"/>
  <c r="C85" i="1"/>
  <c r="V85" i="1" s="1"/>
  <c r="W85" i="1" s="1"/>
  <c r="C84" i="1"/>
  <c r="V84" i="1" s="1"/>
  <c r="W84" i="1" s="1"/>
  <c r="V83" i="1"/>
  <c r="W83" i="1" s="1"/>
  <c r="C83" i="1"/>
  <c r="C82" i="1"/>
  <c r="V82" i="1" s="1"/>
  <c r="W82" i="1" s="1"/>
  <c r="C81" i="1"/>
  <c r="V81" i="1" s="1"/>
  <c r="W81" i="1" s="1"/>
  <c r="C80" i="1"/>
  <c r="V80" i="1" s="1"/>
  <c r="W80" i="1" s="1"/>
  <c r="V79" i="1"/>
  <c r="W79" i="1" s="1"/>
  <c r="C79" i="1"/>
  <c r="C78" i="1"/>
  <c r="V78" i="1" s="1"/>
  <c r="W78" i="1" s="1"/>
  <c r="C77" i="1"/>
  <c r="V77" i="1" s="1"/>
  <c r="W77" i="1" s="1"/>
  <c r="C76" i="1"/>
  <c r="V76" i="1" s="1"/>
  <c r="W76" i="1" s="1"/>
  <c r="C75" i="1"/>
  <c r="V75" i="1" s="1"/>
  <c r="C74" i="1"/>
  <c r="V74" i="1" s="1"/>
  <c r="W74" i="1" s="1"/>
  <c r="C73" i="1"/>
  <c r="V73" i="1" s="1"/>
  <c r="W73" i="1" s="1"/>
  <c r="W72" i="1"/>
  <c r="V72" i="1"/>
  <c r="C72" i="1"/>
  <c r="V71" i="1"/>
  <c r="C71" i="1"/>
  <c r="C70" i="1"/>
  <c r="V70" i="1" s="1"/>
  <c r="W70" i="1" s="1"/>
  <c r="V69" i="1"/>
  <c r="W69" i="1" s="1"/>
  <c r="C69" i="1"/>
  <c r="V68" i="1"/>
  <c r="W68" i="1" s="1"/>
  <c r="C68" i="1"/>
  <c r="V67" i="1"/>
  <c r="W67" i="1" s="1"/>
  <c r="C67" i="1"/>
  <c r="C66" i="1"/>
  <c r="V66" i="1" s="1"/>
  <c r="W66" i="1" s="1"/>
  <c r="V65" i="1"/>
  <c r="W65" i="1" s="1"/>
  <c r="C65" i="1"/>
  <c r="V64" i="1"/>
  <c r="W64" i="1" s="1"/>
  <c r="C64" i="1"/>
  <c r="V63" i="1"/>
  <c r="W63" i="1" s="1"/>
  <c r="C63" i="1"/>
  <c r="C62" i="1"/>
  <c r="V62" i="1" s="1"/>
  <c r="W62" i="1" s="1"/>
  <c r="V61" i="1"/>
  <c r="W61" i="1" s="1"/>
  <c r="C61" i="1"/>
  <c r="V60" i="1"/>
  <c r="W60" i="1" s="1"/>
  <c r="C60" i="1"/>
  <c r="V59" i="1"/>
  <c r="W59" i="1" s="1"/>
  <c r="C59" i="1"/>
  <c r="C58" i="1"/>
  <c r="V58" i="1" s="1"/>
  <c r="W58" i="1" s="1"/>
  <c r="V57" i="1"/>
  <c r="W57" i="1" s="1"/>
  <c r="C57" i="1"/>
  <c r="V56" i="1"/>
  <c r="W56" i="1" s="1"/>
  <c r="C56" i="1"/>
  <c r="V55" i="1"/>
  <c r="W55" i="1" s="1"/>
  <c r="C55" i="1"/>
  <c r="C54" i="1"/>
  <c r="V54" i="1" s="1"/>
  <c r="W54" i="1" s="1"/>
  <c r="V53" i="1"/>
  <c r="W53" i="1" s="1"/>
  <c r="C53" i="1"/>
  <c r="V52" i="1"/>
  <c r="W52" i="1" s="1"/>
  <c r="C52" i="1"/>
  <c r="V51" i="1"/>
  <c r="W51" i="1" s="1"/>
  <c r="C51" i="1"/>
  <c r="C50" i="1"/>
  <c r="V50" i="1" s="1"/>
  <c r="W50" i="1" s="1"/>
  <c r="V49" i="1"/>
  <c r="W49" i="1" s="1"/>
  <c r="C49" i="1"/>
  <c r="V48" i="1"/>
  <c r="W48" i="1" s="1"/>
  <c r="C48" i="1"/>
  <c r="V47" i="1"/>
  <c r="W47" i="1" s="1"/>
  <c r="C47" i="1"/>
  <c r="C46" i="1"/>
  <c r="V46" i="1" s="1"/>
  <c r="W46" i="1" s="1"/>
  <c r="V45" i="1"/>
  <c r="W45" i="1" s="1"/>
  <c r="C45" i="1"/>
  <c r="V44" i="1"/>
  <c r="W44" i="1" s="1"/>
  <c r="C44" i="1"/>
  <c r="V43" i="1"/>
  <c r="W43" i="1" s="1"/>
  <c r="C43" i="1"/>
  <c r="C42" i="1"/>
  <c r="V42" i="1" s="1"/>
  <c r="W42" i="1" s="1"/>
  <c r="V41" i="1"/>
  <c r="W41" i="1" s="1"/>
  <c r="C41" i="1"/>
  <c r="V40" i="1"/>
  <c r="W40" i="1" s="1"/>
  <c r="C40" i="1"/>
  <c r="V39" i="1"/>
  <c r="W39" i="1" s="1"/>
  <c r="C39" i="1"/>
  <c r="C38" i="1"/>
  <c r="V38" i="1" s="1"/>
  <c r="W38" i="1" s="1"/>
  <c r="V37" i="1"/>
  <c r="W37" i="1" s="1"/>
  <c r="C37" i="1"/>
  <c r="V36" i="1"/>
  <c r="W36" i="1" s="1"/>
  <c r="C36" i="1"/>
  <c r="V35" i="1"/>
  <c r="W35" i="1" s="1"/>
  <c r="C35" i="1"/>
  <c r="C34" i="1"/>
  <c r="V34" i="1" s="1"/>
  <c r="W34" i="1" s="1"/>
  <c r="V33" i="1"/>
  <c r="W33" i="1" s="1"/>
  <c r="C33" i="1"/>
  <c r="V32" i="1"/>
  <c r="W32" i="1" s="1"/>
  <c r="C32" i="1"/>
  <c r="V31" i="1"/>
  <c r="W31" i="1" s="1"/>
  <c r="C31" i="1"/>
  <c r="C30" i="1"/>
  <c r="V30" i="1" s="1"/>
  <c r="W30" i="1" s="1"/>
  <c r="V29" i="1"/>
  <c r="W29" i="1" s="1"/>
  <c r="C29" i="1"/>
  <c r="V28" i="1"/>
  <c r="W28" i="1" s="1"/>
  <c r="C28" i="1"/>
  <c r="V27" i="1"/>
  <c r="W27" i="1" s="1"/>
  <c r="C27" i="1"/>
  <c r="C26" i="1"/>
  <c r="V26" i="1" s="1"/>
  <c r="W26" i="1" s="1"/>
  <c r="V25" i="1"/>
  <c r="W25" i="1" s="1"/>
  <c r="C25" i="1"/>
  <c r="V24" i="1"/>
  <c r="W24" i="1" s="1"/>
  <c r="C24" i="1"/>
  <c r="V23" i="1"/>
  <c r="W23" i="1" s="1"/>
  <c r="C23" i="1"/>
  <c r="C22" i="1"/>
  <c r="V22" i="1" s="1"/>
  <c r="W22" i="1" s="1"/>
  <c r="V21" i="1"/>
  <c r="W21" i="1" s="1"/>
  <c r="C21" i="1"/>
  <c r="V20" i="1"/>
  <c r="W20" i="1" s="1"/>
  <c r="C20" i="1"/>
  <c r="V19" i="1"/>
  <c r="W19" i="1" s="1"/>
  <c r="C19" i="1"/>
  <c r="C18" i="1"/>
  <c r="V18" i="1" s="1"/>
  <c r="W18" i="1" s="1"/>
  <c r="V17" i="1"/>
  <c r="W17" i="1" s="1"/>
  <c r="C17" i="1"/>
  <c r="V16" i="1"/>
  <c r="W16" i="1" s="1"/>
  <c r="C16" i="1"/>
  <c r="V15" i="1"/>
  <c r="W15" i="1" s="1"/>
  <c r="C15" i="1"/>
  <c r="V14" i="1"/>
  <c r="C14" i="1"/>
  <c r="C13" i="1"/>
  <c r="V13" i="1" s="1"/>
  <c r="W13" i="1" s="1"/>
  <c r="C12" i="1"/>
  <c r="V12" i="1" s="1"/>
  <c r="W12" i="1" s="1"/>
  <c r="C11" i="1"/>
  <c r="V11" i="1" s="1"/>
  <c r="W11" i="1" s="1"/>
  <c r="V10" i="1"/>
  <c r="W10" i="1" s="1"/>
  <c r="C10" i="1"/>
  <c r="C9" i="1"/>
  <c r="V9" i="1" s="1"/>
  <c r="W9" i="1" s="1"/>
  <c r="C8" i="1"/>
  <c r="V8" i="1" s="1"/>
  <c r="W8" i="1" s="1"/>
  <c r="C7" i="1"/>
  <c r="V7" i="1" s="1"/>
  <c r="W7" i="1" s="1"/>
  <c r="V6" i="1"/>
  <c r="W6" i="1" s="1"/>
  <c r="C6" i="1"/>
</calcChain>
</file>

<file path=xl/sharedStrings.xml><?xml version="1.0" encoding="utf-8"?>
<sst xmlns="http://schemas.openxmlformats.org/spreadsheetml/2006/main" count="2430" uniqueCount="604">
  <si>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</rPr>
      <t xml:space="preserve"> 2022 год</t>
    </r>
  </si>
  <si>
    <t>№</t>
  </si>
  <si>
    <t>Наименование муниципального образования</t>
  </si>
  <si>
    <t>Удовлетворенность уровнем организации теплоснабжения (снабжения населения топливом)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</si>
  <si>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</si>
  <si>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</si>
  <si>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</si>
  <si>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</si>
  <si>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</si>
  <si>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 xml:space="preserve"> Численность совершеннолетнего населения (данные на 01.01.2022)</t>
  </si>
  <si>
    <t>Численость населения, принявшего участие в опросе</t>
  </si>
  <si>
    <t>% участия в опросах от совершенолетнего населения</t>
  </si>
  <si>
    <t>Количество голосов по всем видам жилищно-коммунальных услуг</t>
  </si>
  <si>
    <t>Результат опроса, %</t>
  </si>
  <si>
    <t>Количество голосов</t>
  </si>
  <si>
    <t>Всего голосов</t>
  </si>
  <si>
    <t>из них положи-тельных голосов</t>
  </si>
  <si>
    <t>предложения по оценке результатов</t>
  </si>
  <si>
    <t>1.</t>
  </si>
  <si>
    <t>Муниципальное образование
город Алапаевск</t>
  </si>
  <si>
    <t>удовлетворительно</t>
  </si>
  <si>
    <t>2.</t>
  </si>
  <si>
    <t>Муниципальное образование Алапаевское</t>
  </si>
  <si>
    <t>недостаточно данных для корректной оценки</t>
  </si>
  <si>
    <t>3.</t>
  </si>
  <si>
    <t>Арамильский городской округ</t>
  </si>
  <si>
    <t>4.</t>
  </si>
  <si>
    <t>Артемовский городской округ</t>
  </si>
  <si>
    <t>5.</t>
  </si>
  <si>
    <t>Артинский городской округ</t>
  </si>
  <si>
    <t>6.</t>
  </si>
  <si>
    <t>Асбестовский городской округ</t>
  </si>
  <si>
    <t>7.</t>
  </si>
  <si>
    <t>Ачитский городской округ</t>
  </si>
  <si>
    <t>8.</t>
  </si>
  <si>
    <t>Баженовское сельское поселение</t>
  </si>
  <si>
    <t>9.</t>
  </si>
  <si>
    <t>Байкаловский муниципальный район</t>
  </si>
  <si>
    <t>10.</t>
  </si>
  <si>
    <t>Байкаловское сельское поселение</t>
  </si>
  <si>
    <t>11.</t>
  </si>
  <si>
    <t>Белоярский городской округ</t>
  </si>
  <si>
    <t>12.</t>
  </si>
  <si>
    <t>Березовский  городской округ</t>
  </si>
  <si>
    <t>13.</t>
  </si>
  <si>
    <t>Бисертский городской округ</t>
  </si>
  <si>
    <t>14.</t>
  </si>
  <si>
    <t>Верхнесалдинский городской округ</t>
  </si>
  <si>
    <t>15.</t>
  </si>
  <si>
    <t>Волчанский городской округ</t>
  </si>
  <si>
    <t>16.</t>
  </si>
  <si>
    <t>Гаринский городской округ</t>
  </si>
  <si>
    <t>17.</t>
  </si>
  <si>
    <t>Горноуральский городской округ</t>
  </si>
  <si>
    <t>18.</t>
  </si>
  <si>
    <t>город Нижний Тагил</t>
  </si>
  <si>
    <t>19.</t>
  </si>
  <si>
    <t>городское поселение Верхние Серги</t>
  </si>
  <si>
    <t>20.</t>
  </si>
  <si>
    <t>Городской округ «Город Лесной»</t>
  </si>
  <si>
    <t>21.</t>
  </si>
  <si>
    <t>городской округ Богданович</t>
  </si>
  <si>
    <t>22.</t>
  </si>
  <si>
    <t>городской округ Верхнее Дуброво</t>
  </si>
  <si>
    <t>23.</t>
  </si>
  <si>
    <t>городской округ Верх-Нейвинский</t>
  </si>
  <si>
    <t>24.</t>
  </si>
  <si>
    <t>городской округ Верхний Тагил</t>
  </si>
  <si>
    <t>25.</t>
  </si>
  <si>
    <t>городской округ Верхняя Пышма</t>
  </si>
  <si>
    <t>26.</t>
  </si>
  <si>
    <t>Городской округ Верхняя Тура</t>
  </si>
  <si>
    <t>27.</t>
  </si>
  <si>
    <t>городской округ Верхотурский</t>
  </si>
  <si>
    <t>28.</t>
  </si>
  <si>
    <t>городской округ Дегтярск</t>
  </si>
  <si>
    <t>29.</t>
  </si>
  <si>
    <t>городской округ Заречный</t>
  </si>
  <si>
    <t>30.</t>
  </si>
  <si>
    <t>городской округ ЗАТО Свободный</t>
  </si>
  <si>
    <t>31.</t>
  </si>
  <si>
    <t>городской округ Карпинск</t>
  </si>
  <si>
    <t>32.</t>
  </si>
  <si>
    <t>городской округ Краснотурьинск</t>
  </si>
  <si>
    <t>33.</t>
  </si>
  <si>
    <t xml:space="preserve">городской округ Красноуральск </t>
  </si>
  <si>
    <t>34.</t>
  </si>
  <si>
    <t>городской округ Красноуфимск</t>
  </si>
  <si>
    <t>35.</t>
  </si>
  <si>
    <t>городской округ Нижняя Салда</t>
  </si>
  <si>
    <t>36.</t>
  </si>
  <si>
    <t>городской округ Пелым</t>
  </si>
  <si>
    <t>37.</t>
  </si>
  <si>
    <t>городской округ Первоуральск</t>
  </si>
  <si>
    <t>38.</t>
  </si>
  <si>
    <t>городской округ Ревда</t>
  </si>
  <si>
    <t>39.</t>
  </si>
  <si>
    <t>городской округ Рефтинский</t>
  </si>
  <si>
    <t>40.</t>
  </si>
  <si>
    <t>городской округ Среднеуральск</t>
  </si>
  <si>
    <t>41.</t>
  </si>
  <si>
    <t>городской округ Староуткинск</t>
  </si>
  <si>
    <t>42.</t>
  </si>
  <si>
    <t>городской округ Сухой Лог</t>
  </si>
  <si>
    <t>43.</t>
  </si>
  <si>
    <t>Дружининское городское поселение</t>
  </si>
  <si>
    <t>44.</t>
  </si>
  <si>
    <t>Ивдельский городской округ</t>
  </si>
  <si>
    <t>45.</t>
  </si>
  <si>
    <t>Ирбитское муниципальное образование</t>
  </si>
  <si>
    <t>46.</t>
  </si>
  <si>
    <t>Каменский городской округ</t>
  </si>
  <si>
    <t>47.</t>
  </si>
  <si>
    <t>Камышловский городской округ</t>
  </si>
  <si>
    <t>48.</t>
  </si>
  <si>
    <t>Качканарский городской округ</t>
  </si>
  <si>
    <t>49.</t>
  </si>
  <si>
    <t>Кировградский городской округ</t>
  </si>
  <si>
    <t>50.</t>
  </si>
  <si>
    <t>Кленовское сельское поселение</t>
  </si>
  <si>
    <t>-</t>
  </si>
  <si>
    <t>нет данных</t>
  </si>
  <si>
    <t>Нет данных для оценки</t>
  </si>
  <si>
    <t>51.</t>
  </si>
  <si>
    <t>Краснополянское сельское поселение</t>
  </si>
  <si>
    <t>нет данных для оценки</t>
  </si>
  <si>
    <t>52.</t>
  </si>
  <si>
    <t>Кузнецовское сельское поселение</t>
  </si>
  <si>
    <t>53.</t>
  </si>
  <si>
    <t>Кушвинский городской округ</t>
  </si>
  <si>
    <t>54.</t>
  </si>
  <si>
    <t>Малышевский городской округ</t>
  </si>
  <si>
    <t>55.</t>
  </si>
  <si>
    <t>Махневское муниципальное образование</t>
  </si>
  <si>
    <t>56.</t>
  </si>
  <si>
    <t>Михайловское муниципальное образование</t>
  </si>
  <si>
    <t>57.</t>
  </si>
  <si>
    <t>муниципальное образование «Восточное сельское поселение»</t>
  </si>
  <si>
    <t>58.</t>
  </si>
  <si>
    <t>муниципальное образование «Галкинское сельское поселение»</t>
  </si>
  <si>
    <t>59.</t>
  </si>
  <si>
    <t>муниципальное образование «город Екатеринбург»</t>
  </si>
  <si>
    <t>60.</t>
  </si>
  <si>
    <t>муниципальное образование «Зареченское сельское поселение»</t>
  </si>
  <si>
    <t>61.</t>
  </si>
  <si>
    <t>Муниципальное образование «Калиновское сельское поселение»</t>
  </si>
  <si>
    <t>62.</t>
  </si>
  <si>
    <t>муниципальное образование «Обуховское сельское поселение»</t>
  </si>
  <si>
    <t>63.</t>
  </si>
  <si>
    <t>муниципальное образование «поселок Уральский»</t>
  </si>
  <si>
    <t>64.</t>
  </si>
  <si>
    <t>Муниципальное образование город Ирбит</t>
  </si>
  <si>
    <t>65.</t>
  </si>
  <si>
    <t xml:space="preserve">муниципальное образование «Город Каменск-Уральский» </t>
  </si>
  <si>
    <t>66.</t>
  </si>
  <si>
    <t>муниципальное образование Камышловский муниципальный район</t>
  </si>
  <si>
    <t>67.</t>
  </si>
  <si>
    <t>Муниципальное образование Красноуфимский округ</t>
  </si>
  <si>
    <t>68.</t>
  </si>
  <si>
    <t>муниципальное образование рабочий поселок Атиг</t>
  </si>
  <si>
    <t>69.</t>
  </si>
  <si>
    <t>Невьянский городской округ</t>
  </si>
  <si>
    <t>70.</t>
  </si>
  <si>
    <t>Нижнесергинский муниципальный район</t>
  </si>
  <si>
    <t>71.</t>
  </si>
  <si>
    <t>Нижнесергинское городское поселение</t>
  </si>
  <si>
    <t>72.</t>
  </si>
  <si>
    <t>Нижнетуринский городской округ</t>
  </si>
  <si>
    <t>73.</t>
  </si>
  <si>
    <t>Ницинское сельское поселение</t>
  </si>
  <si>
    <t>74.</t>
  </si>
  <si>
    <t>Новолялинский городской округ</t>
  </si>
  <si>
    <t>75.</t>
  </si>
  <si>
    <t>Новоуральский городской округ</t>
  </si>
  <si>
    <t>76.</t>
  </si>
  <si>
    <t>Полевской городской округ</t>
  </si>
  <si>
    <t>77.</t>
  </si>
  <si>
    <t>Пышминский городской округ</t>
  </si>
  <si>
    <t>78.</t>
  </si>
  <si>
    <t>Режевской городской округ</t>
  </si>
  <si>
    <t>79.</t>
  </si>
  <si>
    <t>Североуральский городской округ</t>
  </si>
  <si>
    <t>80.</t>
  </si>
  <si>
    <t>Серовский городской округ</t>
  </si>
  <si>
    <t>81.</t>
  </si>
  <si>
    <t>Сладковское сельское поселение</t>
  </si>
  <si>
    <t>82.</t>
  </si>
  <si>
    <t>Слободо-Туринский муниципальный район</t>
  </si>
  <si>
    <t>83.</t>
  </si>
  <si>
    <t>Слободо-Туринское сельское поселение</t>
  </si>
  <si>
    <t>84.</t>
  </si>
  <si>
    <t>Сосьвинский городской округ</t>
  </si>
  <si>
    <t>85.</t>
  </si>
  <si>
    <t>Сысертский городской округ</t>
  </si>
  <si>
    <t>неудовлетворительно, значение ниже 30%</t>
  </si>
  <si>
    <t>86.</t>
  </si>
  <si>
    <t>Таборинский муниципальный район</t>
  </si>
  <si>
    <t>87.</t>
  </si>
  <si>
    <t>Таборинское сельское поселение</t>
  </si>
  <si>
    <t>88.</t>
  </si>
  <si>
    <t>Тавдинский городской округ</t>
  </si>
  <si>
    <t>89.</t>
  </si>
  <si>
    <t>Талицкий городской округ</t>
  </si>
  <si>
    <t>90.</t>
  </si>
  <si>
    <t>Тугулымский городской округ</t>
  </si>
  <si>
    <t>91.</t>
  </si>
  <si>
    <t>Унже-Павинское сельское поселение</t>
  </si>
  <si>
    <t>92.</t>
  </si>
  <si>
    <t>Усть-Ницинское сельское поселение</t>
  </si>
  <si>
    <t>93.</t>
  </si>
  <si>
    <t>Туринский городской округ</t>
  </si>
  <si>
    <t>94.</t>
  </si>
  <si>
    <t>Шалинский городской округ</t>
  </si>
  <si>
    <t>ИТОГО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</si>
  <si>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</rPr>
      <t xml:space="preserve"> 2020 год</t>
    </r>
  </si>
  <si>
    <t>Удовлетворенность по всем видам жилищно-коммунальных услуг</t>
  </si>
  <si>
    <t>Численность населения, принявшего участие в опросе</t>
  </si>
  <si>
    <t>отсутствие респондентов</t>
  </si>
  <si>
    <t>4</t>
  </si>
  <si>
    <t>35</t>
  </si>
  <si>
    <t>7</t>
  </si>
  <si>
    <t>78</t>
  </si>
  <si>
    <t>152</t>
  </si>
  <si>
    <t>130</t>
  </si>
  <si>
    <t>28</t>
  </si>
  <si>
    <t>12</t>
  </si>
  <si>
    <t>32</t>
  </si>
  <si>
    <t>464</t>
  </si>
  <si>
    <t>2</t>
  </si>
  <si>
    <t>29</t>
  </si>
  <si>
    <t>261</t>
  </si>
  <si>
    <t>16</t>
  </si>
  <si>
    <t>199</t>
  </si>
  <si>
    <t>15</t>
  </si>
  <si>
    <t>124</t>
  </si>
  <si>
    <t>1</t>
  </si>
  <si>
    <t>88</t>
  </si>
  <si>
    <t>222</t>
  </si>
  <si>
    <t>22</t>
  </si>
  <si>
    <t>257</t>
  </si>
  <si>
    <t>270</t>
  </si>
  <si>
    <t>467</t>
  </si>
  <si>
    <t>387</t>
  </si>
  <si>
    <t>6</t>
  </si>
  <si>
    <t>27</t>
  </si>
  <si>
    <t>93</t>
  </si>
  <si>
    <t>8</t>
  </si>
  <si>
    <t>37</t>
  </si>
  <si>
    <t>13</t>
  </si>
  <si>
    <t>85</t>
  </si>
  <si>
    <t>5</t>
  </si>
  <si>
    <t>42</t>
  </si>
  <si>
    <t>68</t>
  </si>
  <si>
    <t>479</t>
  </si>
  <si>
    <t>1112</t>
  </si>
  <si>
    <t>57</t>
  </si>
  <si>
    <t>91</t>
  </si>
  <si>
    <t>225</t>
  </si>
  <si>
    <t>69</t>
  </si>
  <si>
    <t>0</t>
  </si>
  <si>
    <t>33</t>
  </si>
  <si>
    <t>62</t>
  </si>
  <si>
    <t>24</t>
  </si>
  <si>
    <t>Артинский</t>
  </si>
  <si>
    <t>Артемовск</t>
  </si>
  <si>
    <t>Алапаевск</t>
  </si>
  <si>
    <t>Алапаевское муниципальное образование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</si>
  <si>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</si>
  <si>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</si>
  <si>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</si>
  <si>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</si>
  <si>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</si>
  <si>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</si>
  <si>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</si>
  <si>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</si>
  <si>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</si>
  <si>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</si>
  <si>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</si>
  <si>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</si>
  <si>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</si>
  <si>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Камышловский муниципальный район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</si>
  <si>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</si>
  <si>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</si>
  <si>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</si>
  <si>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</si>
  <si>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</si>
  <si>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</si>
  <si>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</si>
  <si>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</si>
  <si>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</si>
  <si>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</si>
  <si>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</si>
  <si>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</si>
  <si>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</si>
  <si>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</si>
  <si>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</si>
  <si>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</si>
  <si>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</si>
  <si>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Среднеуральск</t>
  </si>
  <si>
    <t>Староуткинск городской округ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</si>
  <si>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</si>
  <si>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</si>
  <si>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</si>
  <si>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</si>
  <si>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</si>
  <si>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</si>
  <si>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Муниципальное образование город Алапаевск</t>
  </si>
  <si>
    <t>Березовский городской округ</t>
  </si>
  <si>
    <t xml:space="preserve">городское поселение Верхние Серги </t>
  </si>
  <si>
    <t>Городской округ «город Лесной»</t>
  </si>
  <si>
    <t>городской округ Красноуральск</t>
  </si>
  <si>
    <t>Городской округ Нижняя Салда</t>
  </si>
  <si>
    <t xml:space="preserve">Дружининское городское поселение </t>
  </si>
  <si>
    <t xml:space="preserve">Михайловское муниципальное образование </t>
  </si>
  <si>
    <t>Муниципальное образование «город Екатеринбург»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</si>
  <si>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</si>
  <si>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</si>
  <si>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"поселок Уральский"</t>
  </si>
  <si>
    <t>Муниципальное образование город Каменск-Уральский</t>
  </si>
  <si>
    <t xml:space="preserve">муниципальное образование рабочий посёлок Атиг </t>
  </si>
  <si>
    <t xml:space="preserve">Сладковское сельское поселение </t>
  </si>
  <si>
    <t xml:space="preserve">Усть-Ницинское сельское поселение </t>
  </si>
  <si>
    <t>ЛИСТ7</t>
  </si>
  <si>
    <t>ЛИСТ5</t>
  </si>
  <si>
    <t>МО</t>
  </si>
  <si>
    <t>Количество голосовавших</t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</si>
  <si>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</si>
  <si>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</si>
  <si>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</si>
  <si>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</si>
  <si>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</si>
  <si>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2.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</si>
  <si>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Шаньгин Станислав Владимирович</t>
  </si>
  <si>
    <t>удовлетворительная</t>
  </si>
  <si>
    <r>
      <t>3.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</si>
  <si>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Заводов Валерий Анатольевич</t>
  </si>
  <si>
    <r>
      <t>4.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</si>
  <si>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Герасименко Владимир Леонидович</t>
  </si>
  <si>
    <t>нет данных опроса</t>
  </si>
  <si>
    <r>
      <t>5.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</si>
  <si>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Кузнецова Ольга Борисовна</t>
  </si>
  <si>
    <r>
      <t>6.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</si>
  <si>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Константинов Алексей Андреевич</t>
  </si>
  <si>
    <r>
      <t>7.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</si>
  <si>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Холзаков Андрей Владимирович</t>
  </si>
  <si>
    <r>
      <t>8.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</si>
  <si>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Косогоров Вячеслав Павлович</t>
  </si>
  <si>
    <r>
      <t>9.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</si>
  <si>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Юдин Павел Николаевич</t>
  </si>
  <si>
    <r>
      <t>10.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</si>
  <si>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Писцов Евгений Рудольфович</t>
  </si>
  <si>
    <r>
      <t>11.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</si>
  <si>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Суровцева Валентина Сергеевна</t>
  </si>
  <si>
    <r>
      <t>12.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</si>
  <si>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Москвин Владимир Александрович</t>
  </si>
  <si>
    <r>
      <t>13.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</si>
  <si>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Плохих Елена Сергеевна</t>
  </si>
  <si>
    <r>
      <t>14.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</si>
  <si>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Конопкин Валерий Константинович</t>
  </si>
  <si>
    <r>
      <t>15.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</si>
  <si>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Ильичёв Константин Сергеевич</t>
  </si>
  <si>
    <r>
      <t>16.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</si>
  <si>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Калинин Сергей Григорьевич</t>
  </si>
  <si>
    <r>
      <t>17.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</si>
  <si>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Романов Александр Иванович</t>
  </si>
  <si>
    <r>
      <t>18.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</si>
  <si>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Брезгин Александр Васильевич</t>
  </si>
  <si>
    <r>
      <t>19.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</si>
  <si>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Лиханов Алексей Геннадьевич</t>
  </si>
  <si>
    <r>
      <t>20.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</si>
  <si>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Вервейн Александр Вячеславович</t>
  </si>
  <si>
    <r>
      <t>21.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</si>
  <si>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Лыжин Александр Геннадьевич</t>
  </si>
  <si>
    <t>"Городской округ "Город Лесной"</t>
  </si>
  <si>
    <r>
      <t>22.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</si>
  <si>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Кулиш Николай Иванович</t>
  </si>
  <si>
    <r>
      <t>23.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</si>
  <si>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Бусахин Игорь Николаевич</t>
  </si>
  <si>
    <r>
      <t>24.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</si>
  <si>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муниципальное образование "город Екатеринбург"</t>
  </si>
  <si>
    <t>Ройзман Евгений Вадимович</t>
  </si>
  <si>
    <r>
      <t>25.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</si>
  <si>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Ланских Василий Николаевич</t>
  </si>
  <si>
    <r>
      <t>26.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</si>
  <si>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Соколюк Петр Михайлович</t>
  </si>
  <si>
    <r>
      <t>27.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</si>
  <si>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Агафонов Геннадий Анатольевич</t>
  </si>
  <si>
    <r>
      <t>28.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</si>
  <si>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Врублевская Елена Николаевна</t>
  </si>
  <si>
    <r>
      <t>29.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</si>
  <si>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Белоусов Сергей Александрович</t>
  </si>
  <si>
    <r>
      <t>30.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</si>
  <si>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город Каменск-Уральский</t>
  </si>
  <si>
    <t>Астахов Михаил Семенович</t>
  </si>
  <si>
    <r>
      <t>31.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</si>
  <si>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Чухарев Михаил Николаевич</t>
  </si>
  <si>
    <r>
      <t>32.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</si>
  <si>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Бидонько Сергей Юрьевич</t>
  </si>
  <si>
    <r>
      <t>33.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</si>
  <si>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Набоких Сергей Михайлович</t>
  </si>
  <si>
    <r>
      <t>34.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</si>
  <si>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Оськин Александр Александрович</t>
  </si>
  <si>
    <r>
      <t>35.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</si>
  <si>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Устинов Александр Юрьевич</t>
  </si>
  <si>
    <r>
      <t>36.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</si>
  <si>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Рафеева Светлана Константиновна</t>
  </si>
  <si>
    <t>городской округ "Нижняя Салда"</t>
  </si>
  <si>
    <r>
      <t>37.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</si>
  <si>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Артемьевских Вадим Валерьевич</t>
  </si>
  <si>
    <r>
      <t>38.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</si>
  <si>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Ряписов Олег Викторович</t>
  </si>
  <si>
    <r>
      <t>39.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</si>
  <si>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Новосёлов Сергей Дмитриевич</t>
  </si>
  <si>
    <r>
      <t>40.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</si>
  <si>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Гришин Виктор Васильевич</t>
  </si>
  <si>
    <r>
      <t>41.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</si>
  <si>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Хомутов Валерий Петрович</t>
  </si>
  <si>
    <r>
      <t>42.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</si>
  <si>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Авдеев Игорь Михайлович</t>
  </si>
  <si>
    <r>
      <t>43.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</si>
  <si>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Каюмов Евгений Тиморгалиевич</t>
  </si>
  <si>
    <r>
      <t>44.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</si>
  <si>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Тюкина Лариса Вадимовна</t>
  </si>
  <si>
    <r>
      <t>45.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</si>
  <si>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Носов Сергей Константинович</t>
  </si>
  <si>
    <r>
      <t>46.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</si>
  <si>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Матвеева Елена Владимировна</t>
  </si>
  <si>
    <r>
      <t>47.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</si>
  <si>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Бондаренко Сергей Александрович</t>
  </si>
  <si>
    <r>
      <t>48.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</si>
  <si>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Машков Владимир Николаевич</t>
  </si>
  <si>
    <r>
      <t>49.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</si>
  <si>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Алиев Шахит Тукаевич</t>
  </si>
  <si>
    <r>
      <t>50.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</si>
  <si>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Козлов Николай Евгеньевич</t>
  </si>
  <si>
    <r>
      <t>51.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</si>
  <si>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Ковалёв Александр Владимирович</t>
  </si>
  <si>
    <r>
      <t>52.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</si>
  <si>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Соколов Виктор Васильевич</t>
  </si>
  <si>
    <r>
      <t>53.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</si>
  <si>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Мокрецов Андрей Васильевич</t>
  </si>
  <si>
    <t xml:space="preserve">Кузнецовское сельское поселение </t>
  </si>
  <si>
    <r>
      <t>54.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</si>
  <si>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Чепчугов Александр Геннадьевич</t>
  </si>
  <si>
    <r>
      <t>55.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</si>
  <si>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Пшеницын Сергей Григорьевич</t>
  </si>
  <si>
    <r>
      <t>56.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</si>
  <si>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Мельников Владимир Вячеславович</t>
  </si>
  <si>
    <r>
      <t>57.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</si>
  <si>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Фролов Юрий Николаевич</t>
  </si>
  <si>
    <r>
      <t>58.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</si>
  <si>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Бердникова Елена Владимировна</t>
  </si>
  <si>
    <r>
      <t>59.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</si>
  <si>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Сафонов Алексей Александрович</t>
  </si>
  <si>
    <r>
      <t>60.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</si>
  <si>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Тарасов Борис Александрович</t>
  </si>
  <si>
    <r>
      <t>61.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</si>
  <si>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Кузовков Сергей Яковлевич</t>
  </si>
  <si>
    <r>
      <t>62.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</si>
  <si>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Суханов Станислав Константинович</t>
  </si>
  <si>
    <r>
      <t>63.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</si>
  <si>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Карамышев Александр Геннадьевич</t>
  </si>
  <si>
    <r>
      <t>64.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</si>
  <si>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Лачимов Виктор Владимирович</t>
  </si>
  <si>
    <r>
      <t>65.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</si>
  <si>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Толкачев Александр Геннадьевич</t>
  </si>
  <si>
    <r>
      <t>66.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</si>
  <si>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Селиванов Сергей Алексеевич</t>
  </si>
  <si>
    <r>
      <t>67.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</si>
  <si>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Белоусов Андрей Владимирович</t>
  </si>
  <si>
    <r>
      <t>68.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</si>
  <si>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Рыжков Владимир Александрович</t>
  </si>
  <si>
    <r>
      <t>69.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</si>
  <si>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Сандаков Олег Николаевич</t>
  </si>
  <si>
    <r>
      <t>70.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</si>
  <si>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Жуков Алексей Анатольевич</t>
  </si>
  <si>
    <r>
      <t>71.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</si>
  <si>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Глухих Леонид Геннадьевич</t>
  </si>
  <si>
    <r>
      <t>72.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</si>
  <si>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Пелевина Людмила Юрьевна</t>
  </si>
  <si>
    <r>
      <t>73.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</si>
  <si>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Губина Галина Михайловна</t>
  </si>
  <si>
    <r>
      <t>74.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</si>
  <si>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Баранов Евгений Александрович</t>
  </si>
  <si>
    <r>
      <t>75.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</si>
  <si>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Марущак Анатолий Николаевич</t>
  </si>
  <si>
    <r>
      <t>76.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</si>
  <si>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Шумакова Анжелика Анатольевна</t>
  </si>
  <si>
    <r>
      <t>77.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</si>
  <si>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Михаленко Владимир Вячеславович</t>
  </si>
  <si>
    <r>
      <t>78.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</si>
  <si>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Зверева Ольга Александровна</t>
  </si>
  <si>
    <r>
      <t>79.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</si>
  <si>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Верхорубов Владимир Иванович</t>
  </si>
  <si>
    <r>
      <t>80.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</si>
  <si>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Еремеев Валерий Васильевич</t>
  </si>
  <si>
    <r>
      <t>81.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</si>
  <si>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Морозов Владимир Сергеевич</t>
  </si>
  <si>
    <r>
      <t>82.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</si>
  <si>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Струнин Владимир Витальевич</t>
  </si>
  <si>
    <r>
      <t>83.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</si>
  <si>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Вавилин Геннадий Юрьевич</t>
  </si>
  <si>
    <r>
      <t>84.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</si>
  <si>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Матвеев Александр Леонидович</t>
  </si>
  <si>
    <t xml:space="preserve">Слободо-Туринское сельское поселение </t>
  </si>
  <si>
    <r>
      <t>85.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</si>
  <si>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Петухов Михаил Васильевич</t>
  </si>
  <si>
    <r>
      <t>86.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</si>
  <si>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Чекасин Андрей Михайлович</t>
  </si>
  <si>
    <r>
      <t>87.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</si>
  <si>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Кошелев Михаил Валентинович</t>
  </si>
  <si>
    <r>
      <t>88.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</si>
  <si>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Костенков Сергей Григорьевич</t>
  </si>
  <si>
    <t xml:space="preserve">Таборинское сельское поселение </t>
  </si>
  <si>
    <r>
      <t>89.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</si>
  <si>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Сабуров Юрий Васильевич</t>
  </si>
  <si>
    <r>
      <t>90.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</si>
  <si>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Банникова Татьяна Владимировна</t>
  </si>
  <si>
    <r>
      <t>91.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</si>
  <si>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Судакова Клавдия Григорьевна</t>
  </si>
  <si>
    <r>
      <t>92.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</si>
  <si>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Роененко Виктор Анатольевич</t>
  </si>
  <si>
    <r>
      <t>93.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</si>
  <si>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Богданова Светлана Валентиновна</t>
  </si>
  <si>
    <r>
      <t>94.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</si>
  <si>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Буткус Петр Бронюсович</t>
  </si>
  <si>
    <r>
      <t>95.</t>
    </r>
    <r>
      <rPr>
        <sz val="7"/>
        <color theme="1"/>
        <rFont val="Times New Roman"/>
      </rPr>
      <t xml:space="preserve">              </t>
    </r>
    <r>
      <rPr>
        <sz val="11"/>
        <color theme="1"/>
        <rFont val="Times New Roman"/>
      </rPr>
      <t> </t>
    </r>
  </si>
  <si>
    <t>Белоусов Василий Павлович</t>
  </si>
  <si>
    <r>
      <t>1.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</si>
  <si>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Нет данных опроса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</si>
  <si>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</si>
  <si>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</si>
  <si>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</si>
  <si>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</si>
  <si>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80,67</t>
  </si>
  <si>
    <t>66,25</t>
  </si>
  <si>
    <t>Герасименко Владимир Леонидович Герасименко Владимир Леонидович Герасименко Владимир Леонидович</t>
  </si>
  <si>
    <t>72,86</t>
  </si>
  <si>
    <t>69,23</t>
  </si>
  <si>
    <t>80</t>
  </si>
  <si>
    <t>36</t>
  </si>
  <si>
    <t>68,24</t>
  </si>
  <si>
    <t>Городской округ Верхнее Дуброво</t>
  </si>
  <si>
    <t>75</t>
  </si>
  <si>
    <t>100</t>
  </si>
  <si>
    <t>Городской округ Верхний Тагил</t>
  </si>
  <si>
    <t>Городской округ Верхняя Пышма</t>
  </si>
  <si>
    <t>66,67</t>
  </si>
  <si>
    <t>Городской округ Верхотурский</t>
  </si>
  <si>
    <t>43,48</t>
  </si>
  <si>
    <t>Муниципальное образование «Восточное сельское поселение»</t>
  </si>
  <si>
    <t xml:space="preserve">Марущак Анатолий Николаевич </t>
  </si>
  <si>
    <t>76</t>
  </si>
  <si>
    <t>Муниципальное образование «Галкинское сельское поселение»</t>
  </si>
  <si>
    <t>58,46</t>
  </si>
  <si>
    <t>90</t>
  </si>
  <si>
    <t>Городской округ Дегтярск</t>
  </si>
  <si>
    <t>81,9</t>
  </si>
  <si>
    <t>Городской округ ЗАТО Свободный</t>
  </si>
  <si>
    <t>70,59</t>
  </si>
  <si>
    <t>68,75</t>
  </si>
  <si>
    <t>40</t>
  </si>
  <si>
    <t>90,48</t>
  </si>
  <si>
    <t>73,33</t>
  </si>
  <si>
    <t>73,68</t>
  </si>
  <si>
    <t>70,92</t>
  </si>
  <si>
    <t>Городской округ Карпинск</t>
  </si>
  <si>
    <t>90,41</t>
  </si>
  <si>
    <t>60</t>
  </si>
  <si>
    <t>Городской округ Красноуральск</t>
  </si>
  <si>
    <t>Городской округ Красноуфимск</t>
  </si>
  <si>
    <t>31,43</t>
  </si>
  <si>
    <t xml:space="preserve"> удовлетворительная</t>
  </si>
  <si>
    <t>20</t>
  </si>
  <si>
    <t>неудовлетворитель-ная</t>
  </si>
  <si>
    <t>78,38</t>
  </si>
  <si>
    <t>83,33</t>
  </si>
  <si>
    <t>95,45</t>
  </si>
  <si>
    <t>Муниципальное образование «Обуховское сельское поселение»</t>
  </si>
  <si>
    <t>93,33</t>
  </si>
  <si>
    <t>Городской округ Пелым</t>
  </si>
  <si>
    <t>Городской округ Первоуральск</t>
  </si>
  <si>
    <t>73,7</t>
  </si>
  <si>
    <t>70</t>
  </si>
  <si>
    <t>Городской округ Ревда</t>
  </si>
  <si>
    <t>91,11</t>
  </si>
  <si>
    <t>73,61</t>
  </si>
  <si>
    <t>Городской округ Рефтинский</t>
  </si>
  <si>
    <t>89,19</t>
  </si>
  <si>
    <t>86,27</t>
  </si>
  <si>
    <t>56,82</t>
  </si>
  <si>
    <t>53,33</t>
  </si>
  <si>
    <t>Городской округ Среднеуральск</t>
  </si>
  <si>
    <t>54,76</t>
  </si>
  <si>
    <t>Городской округ Староуткинск</t>
  </si>
  <si>
    <t>77,22</t>
  </si>
  <si>
    <t>36,36</t>
  </si>
  <si>
    <t>50</t>
  </si>
  <si>
    <t>62,9</t>
  </si>
  <si>
    <t>69,38</t>
  </si>
  <si>
    <t>55</t>
  </si>
  <si>
    <t>66,48</t>
  </si>
  <si>
    <r>
      <t xml:space="preserve">Сандаков Олег Николаевич </t>
    </r>
    <r>
      <rPr>
        <sz val="12"/>
        <color rgb="FF767676"/>
        <rFont val="Times New Roman"/>
      </rPr>
      <t>Сандаков Олег Николаевич Сандаков Олег Николаевич</t>
    </r>
    <r>
      <rPr>
        <sz val="12"/>
        <color theme="1"/>
        <rFont val="Times New Roman"/>
      </rPr>
      <t xml:space="preserve"> Сандаков Олег Николаевич</t>
    </r>
  </si>
  <si>
    <t>49,33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</si>
</sst>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7" x14ac:knownFonts="1">
    <font>
      <sz val="11"/>
      <color theme="1"/>
      <name val="Calibri"/>
    </font>
    <font>
      <sz val="11"/>
      <color theme="1"/>
      <name val="Calibri"/>
      <scheme val="minor"/>
    </font>
    <font>
      <sz val="16"/>
      <name val="Calibri"/>
      <scheme val="minor"/>
    </font>
    <font>
      <b/>
      <sz val="16"/>
      <name val="Liberation Serif"/>
    </font>
    <font>
      <b/>
      <sz val="16"/>
      <color theme="1"/>
      <name val="Liberation Serif"/>
    </font>
    <font>
      <sz val="16"/>
      <name val="Liberation Serif"/>
    </font>
    <font>
      <sz val="16"/>
      <color theme="1"/>
      <name val="Liberation Serif"/>
    </font>
    <font>
      <sz val="16"/>
      <color theme="1" tint="4.9989318521683403E-2"/>
      <name val="Liberation Serif"/>
    </font>
    <font>
      <sz val="16"/>
      <color rgb="FF0070C0"/>
      <name val="Liberation Serif"/>
    </font>
    <font>
      <sz val="16"/>
      <color rgb="FF000000"/>
      <name val="Liberation Serif"/>
    </font>
    <font>
      <sz val="11"/>
      <name val="Calibri"/>
      <scheme val="minor"/>
    </font>
    <font>
      <b/>
      <sz val="14"/>
      <name val="Liberation Serif"/>
    </font>
    <font>
      <b/>
      <sz val="11"/>
      <name val="Liberation Serif"/>
    </font>
    <font>
      <b/>
      <sz val="11"/>
      <name val="Times New Roman"/>
    </font>
    <font>
      <sz val="11"/>
      <name val="Liberation Serif"/>
    </font>
    <font>
      <sz val="11"/>
      <color rgb="FF000000"/>
      <name val="Liberation Serif"/>
    </font>
    <font>
      <sz val="11"/>
      <color theme="1"/>
      <name val="Times New Roman"/>
    </font>
    <font>
      <sz val="12"/>
      <color theme="1"/>
      <name val="Times New Roman"/>
    </font>
    <font>
      <sz val="10"/>
      <name val="Arial"/>
    </font>
    <font>
      <b/>
      <sz val="10"/>
      <name val="Arial"/>
    </font>
    <font>
      <sz val="8"/>
      <name val="Arial"/>
    </font>
    <font>
      <b/>
      <sz val="11"/>
      <color theme="1"/>
      <name val="Times New Roman"/>
    </font>
    <font>
      <b/>
      <sz val="10"/>
      <color rgb="FF000000"/>
      <name val="Arial"/>
    </font>
    <font>
      <sz val="12"/>
      <color rgb="FF000000"/>
      <name val="Times New Roman"/>
    </font>
    <font>
      <b/>
      <sz val="14"/>
      <color theme="1"/>
      <name val="Liberation Serif"/>
    </font>
    <font>
      <sz val="7"/>
      <color theme="1"/>
      <name val="Times New Roman"/>
    </font>
    <font>
      <sz val="12"/>
      <color rgb="FF767676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92D050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808080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65">
    <xf numFmtId="0" fontId="1" fillId="0" borderId="0" xfId="0" applyNumberFormat="1" applyFont="1"/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/>
    <xf numFmtId="0" fontId="5" fillId="0" borderId="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1" fontId="6" fillId="4" borderId="19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0" fontId="5" fillId="5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wrapText="1"/>
    </xf>
    <xf numFmtId="0" fontId="6" fillId="2" borderId="24" xfId="0" applyNumberFormat="1" applyFont="1" applyFill="1" applyBorder="1" applyAlignment="1">
      <alignment horizontal="center" vertical="center"/>
    </xf>
    <xf numFmtId="10" fontId="5" fillId="2" borderId="14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10" fontId="5" fillId="2" borderId="24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5" fillId="5" borderId="15" xfId="0" applyNumberFormat="1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left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2" fillId="6" borderId="0" xfId="0" applyNumberFormat="1" applyFont="1" applyFill="1"/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/>
    <xf numFmtId="165" fontId="5" fillId="2" borderId="16" xfId="0" applyNumberFormat="1" applyFont="1" applyFill="1" applyBorder="1" applyAlignment="1">
      <alignment horizontal="center" vertical="center" wrapText="1"/>
    </xf>
    <xf numFmtId="165" fontId="5" fillId="2" borderId="27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" fontId="5" fillId="5" borderId="15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 wrapText="1"/>
    </xf>
    <xf numFmtId="164" fontId="3" fillId="4" borderId="36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/>
    <xf numFmtId="0" fontId="5" fillId="2" borderId="0" xfId="0" applyNumberFormat="1" applyFont="1" applyFill="1"/>
    <xf numFmtId="0" fontId="5" fillId="2" borderId="0" xfId="0" applyNumberFormat="1" applyFont="1" applyFill="1"/>
    <xf numFmtId="0" fontId="5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/>
    <xf numFmtId="0" fontId="10" fillId="0" borderId="0" xfId="0" applyNumberFormat="1" applyFont="1"/>
    <xf numFmtId="0" fontId="10" fillId="0" borderId="0" xfId="0" applyNumberFormat="1" applyFont="1"/>
    <xf numFmtId="49" fontId="14" fillId="0" borderId="9" xfId="0" applyNumberFormat="1" applyFont="1" applyBorder="1" applyAlignment="1">
      <alignment horizontal="center" vertical="center" wrapText="1"/>
    </xf>
    <xf numFmtId="0" fontId="10" fillId="3" borderId="0" xfId="0" applyNumberFormat="1" applyFont="1" applyFill="1"/>
    <xf numFmtId="0" fontId="14" fillId="0" borderId="9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left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5" borderId="15" xfId="0" applyNumberFormat="1" applyFont="1" applyFill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0" fillId="6" borderId="0" xfId="0" applyNumberFormat="1" applyFont="1" applyFill="1"/>
    <xf numFmtId="0" fontId="10" fillId="5" borderId="0" xfId="0" applyNumberFormat="1" applyFont="1" applyFill="1"/>
    <xf numFmtId="0" fontId="14" fillId="0" borderId="28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left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4" fontId="14" fillId="0" borderId="30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left" vertical="center" wrapText="1"/>
    </xf>
    <xf numFmtId="3" fontId="14" fillId="0" borderId="34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/>
    <xf numFmtId="0" fontId="10" fillId="2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6" fillId="4" borderId="23" xfId="0" applyNumberFormat="1" applyFont="1" applyFill="1" applyBorder="1" applyAlignment="1">
      <alignment horizontal="center" vertical="center" wrapText="1"/>
    </xf>
    <xf numFmtId="0" fontId="16" fillId="4" borderId="16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4" borderId="4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4" borderId="0" xfId="0" applyNumberFormat="1" applyFont="1" applyFill="1" applyAlignment="1">
      <alignment horizontal="center" vertical="center" wrapText="1"/>
    </xf>
    <xf numFmtId="0" fontId="17" fillId="0" borderId="45" xfId="0" applyNumberFormat="1" applyFont="1" applyBorder="1" applyAlignment="1">
      <alignment horizontal="center" vertical="center" wrapText="1"/>
    </xf>
    <xf numFmtId="0" fontId="17" fillId="4" borderId="45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Border="1" applyAlignment="1">
      <alignment horizontal="center" vertical="center" wrapText="1"/>
    </xf>
    <xf numFmtId="0" fontId="18" fillId="0" borderId="0" xfId="0" applyNumberFormat="1" applyFont="1"/>
    <xf numFmtId="0" fontId="18" fillId="0" borderId="0" xfId="0" applyNumberFormat="1" applyFont="1" applyAlignment="1">
      <alignment horizontal="left"/>
    </xf>
    <xf numFmtId="0" fontId="19" fillId="0" borderId="14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left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16" fillId="0" borderId="45" xfId="0" applyNumberFormat="1" applyFont="1" applyBorder="1" applyAlignment="1">
      <alignment vertical="center" wrapText="1"/>
    </xf>
    <xf numFmtId="0" fontId="16" fillId="0" borderId="45" xfId="0" applyNumberFormat="1" applyFont="1" applyBorder="1" applyAlignment="1">
      <alignment horizontal="center" vertical="center" wrapText="1"/>
    </xf>
    <xf numFmtId="0" fontId="16" fillId="4" borderId="23" xfId="0" applyNumberFormat="1" applyFont="1" applyFill="1" applyBorder="1" applyAlignment="1">
      <alignment horizontal="left" vertical="center" wrapText="1"/>
    </xf>
    <xf numFmtId="0" fontId="16" fillId="4" borderId="16" xfId="0" applyNumberFormat="1" applyFont="1" applyFill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4" borderId="44" xfId="0" applyNumberFormat="1" applyFont="1" applyFill="1" applyBorder="1" applyAlignment="1">
      <alignment horizontal="left" vertical="center" wrapText="1"/>
    </xf>
    <xf numFmtId="0" fontId="16" fillId="0" borderId="49" xfId="0" applyNumberFormat="1" applyFont="1" applyBorder="1" applyAlignment="1">
      <alignment horizontal="center" vertical="center" wrapText="1"/>
    </xf>
    <xf numFmtId="0" fontId="16" fillId="0" borderId="49" xfId="0" applyNumberFormat="1" applyFont="1" applyBorder="1" applyAlignment="1">
      <alignment vertical="center" wrapText="1"/>
    </xf>
    <xf numFmtId="0" fontId="16" fillId="0" borderId="50" xfId="0" applyNumberFormat="1" applyFont="1" applyBorder="1" applyAlignment="1">
      <alignment vertical="center" wrapText="1"/>
    </xf>
    <xf numFmtId="0" fontId="21" fillId="0" borderId="49" xfId="0" applyNumberFormat="1" applyFont="1" applyBorder="1" applyAlignment="1">
      <alignment vertical="center" wrapText="1"/>
    </xf>
    <xf numFmtId="0" fontId="21" fillId="0" borderId="45" xfId="0" applyNumberFormat="1" applyFont="1" applyBorder="1" applyAlignment="1">
      <alignment vertical="center" wrapText="1"/>
    </xf>
    <xf numFmtId="0" fontId="16" fillId="0" borderId="46" xfId="0" applyNumberFormat="1" applyFont="1" applyBorder="1" applyAlignment="1">
      <alignment horizontal="left" vertical="center" wrapText="1"/>
    </xf>
    <xf numFmtId="0" fontId="22" fillId="7" borderId="14" xfId="0" applyNumberFormat="1" applyFont="1" applyFill="1" applyBorder="1" applyAlignment="1">
      <alignment horizontal="center"/>
    </xf>
    <xf numFmtId="49" fontId="1" fillId="0" borderId="0" xfId="0" applyNumberFormat="1" applyFont="1"/>
    <xf numFmtId="0" fontId="17" fillId="0" borderId="49" xfId="0" applyNumberFormat="1" applyFont="1" applyBorder="1" applyAlignment="1">
      <alignment horizontal="center" vertical="center" wrapText="1"/>
    </xf>
    <xf numFmtId="0" fontId="17" fillId="4" borderId="49" xfId="0" applyNumberFormat="1" applyFont="1" applyFill="1" applyBorder="1" applyAlignment="1">
      <alignment horizontal="center" vertical="center" wrapText="1"/>
    </xf>
    <xf numFmtId="0" fontId="17" fillId="4" borderId="51" xfId="0" applyNumberFormat="1" applyFont="1" applyFill="1" applyBorder="1" applyAlignment="1">
      <alignment horizontal="center" vertical="center" wrapText="1"/>
    </xf>
    <xf numFmtId="49" fontId="17" fillId="4" borderId="49" xfId="0" applyNumberFormat="1" applyFont="1" applyFill="1" applyBorder="1" applyAlignment="1">
      <alignment horizontal="center" vertical="center" wrapText="1"/>
    </xf>
    <xf numFmtId="0" fontId="17" fillId="0" borderId="48" xfId="0" applyNumberFormat="1" applyFont="1" applyBorder="1" applyAlignment="1">
      <alignment horizontal="center" vertical="center" wrapText="1"/>
    </xf>
    <xf numFmtId="49" fontId="17" fillId="4" borderId="45" xfId="0" applyNumberFormat="1" applyFont="1" applyFill="1" applyBorder="1" applyAlignment="1">
      <alignment horizontal="center" vertical="center" wrapText="1"/>
    </xf>
    <xf numFmtId="0" fontId="23" fillId="4" borderId="49" xfId="0" applyNumberFormat="1" applyFont="1" applyFill="1" applyBorder="1" applyAlignment="1">
      <alignment horizontal="center" vertical="center" wrapText="1"/>
    </xf>
    <xf numFmtId="0" fontId="17" fillId="4" borderId="48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23" fillId="4" borderId="45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0" fontId="14" fillId="0" borderId="20" xfId="0" applyNumberFormat="1" applyFont="1" applyBorder="1" applyAlignment="1">
      <alignment horizontal="center" vertical="center" wrapText="1"/>
    </xf>
    <xf numFmtId="10" fontId="14" fillId="0" borderId="40" xfId="0" applyNumberFormat="1" applyFont="1" applyBorder="1" applyAlignment="1">
      <alignment horizontal="center" vertical="center" wrapText="1"/>
    </xf>
    <xf numFmtId="10" fontId="14" fillId="0" borderId="4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38" xfId="0" applyNumberFormat="1" applyFont="1" applyFill="1" applyBorder="1" applyAlignment="1">
      <alignment horizontal="center" vertical="center" wrapText="1"/>
    </xf>
    <xf numFmtId="0" fontId="12" fillId="2" borderId="39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2"/>
  <sheetViews>
    <sheetView tabSelected="1" workbookViewId="0">
      <selection activeCell="B68" sqref="B68"/>
    </sheetView>
  </sheetViews>
  <sheetFormatPr defaultColWidth="9.140625" defaultRowHeight="21" x14ac:dyDescent="0.35"/>
  <cols>
    <col min="1" max="1" width="4.85546875" style="1" customWidth="1"/>
    <col min="2" max="2" width="30.28515625" style="1" customWidth="1"/>
    <col min="3" max="3" width="14.7109375" style="2" customWidth="1"/>
    <col min="4" max="4" width="12.85546875" style="2" customWidth="1"/>
    <col min="5" max="5" width="12.7109375" style="2" customWidth="1"/>
    <col min="6" max="6" width="14.5703125" style="2" customWidth="1"/>
    <col min="7" max="7" width="12.5703125" style="2" customWidth="1"/>
    <col min="8" max="8" width="12.28515625" style="2" customWidth="1"/>
    <col min="9" max="9" width="11.7109375" style="2" customWidth="1"/>
    <col min="10" max="10" width="12.5703125" style="2" customWidth="1"/>
    <col min="11" max="11" width="11.42578125" style="2" customWidth="1"/>
    <col min="12" max="12" width="12.140625" style="2" customWidth="1"/>
    <col min="13" max="14" width="9.5703125" style="2" bestFit="1" customWidth="1"/>
    <col min="15" max="15" width="11.28515625" style="2" bestFit="1" customWidth="1"/>
    <col min="16" max="16" width="26.7109375" style="3" customWidth="1"/>
    <col min="17" max="18" width="9.5703125" style="2" bestFit="1" customWidth="1"/>
    <col min="19" max="19" width="11.28515625" style="2" bestFit="1" customWidth="1"/>
    <col min="20" max="20" width="24.7109375" style="3" customWidth="1"/>
    <col min="21" max="21" width="15" style="2" customWidth="1"/>
    <col min="22" max="22" width="14.85546875" style="2" customWidth="1"/>
    <col min="23" max="23" width="15" style="2" customWidth="1"/>
    <col min="24" max="24" width="9.140625" style="2" bestFit="1" customWidth="1"/>
    <col min="25" max="16384" width="9.140625" style="2"/>
  </cols>
  <sheetData>
    <row r="1" spans="1:83" ht="15" customHeight="1" x14ac:dyDescent="0.3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4"/>
      <c r="N1" s="4"/>
      <c r="O1" s="4"/>
      <c r="P1" s="5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40.5" customHeight="1" x14ac:dyDescent="0.3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4"/>
      <c r="N2" s="4"/>
      <c r="O2" s="4"/>
      <c r="P2" s="5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45.75" customHeight="1" x14ac:dyDescent="0.3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6"/>
      <c r="N3" s="6"/>
      <c r="O3" s="6"/>
      <c r="P3" s="7"/>
      <c r="Q3" s="4"/>
      <c r="R3" s="4"/>
      <c r="S3" s="4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69.75" customHeight="1" x14ac:dyDescent="0.35">
      <c r="A4" s="241" t="s">
        <v>1</v>
      </c>
      <c r="B4" s="238" t="s">
        <v>2</v>
      </c>
      <c r="C4" s="243"/>
      <c r="D4" s="244"/>
      <c r="E4" s="238" t="s">
        <v>3</v>
      </c>
      <c r="F4" s="239"/>
      <c r="G4" s="238" t="s">
        <v>4</v>
      </c>
      <c r="H4" s="239"/>
      <c r="I4" s="238" t="s">
        <v>5</v>
      </c>
      <c r="J4" s="239"/>
      <c r="K4" s="238" t="s">
        <v>6</v>
      </c>
      <c r="L4" s="239"/>
      <c r="M4" s="249" t="s">
        <v>7</v>
      </c>
      <c r="N4" s="250"/>
      <c r="O4" s="250"/>
      <c r="P4" s="251"/>
      <c r="Q4" s="249" t="s">
        <v>8</v>
      </c>
      <c r="R4" s="250"/>
      <c r="S4" s="250"/>
      <c r="T4" s="251"/>
      <c r="U4" s="247" t="s">
        <v>9</v>
      </c>
      <c r="V4" s="245" t="s">
        <v>10</v>
      </c>
      <c r="W4" s="245" t="s">
        <v>11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92.25" customHeight="1" x14ac:dyDescent="0.35">
      <c r="A5" s="242"/>
      <c r="B5" s="240"/>
      <c r="C5" s="8" t="s">
        <v>12</v>
      </c>
      <c r="D5" s="8" t="s">
        <v>13</v>
      </c>
      <c r="E5" s="8" t="s">
        <v>14</v>
      </c>
      <c r="F5" s="8" t="s">
        <v>13</v>
      </c>
      <c r="G5" s="8" t="s">
        <v>14</v>
      </c>
      <c r="H5" s="8" t="s">
        <v>13</v>
      </c>
      <c r="I5" s="8" t="s">
        <v>14</v>
      </c>
      <c r="J5" s="8" t="s">
        <v>13</v>
      </c>
      <c r="K5" s="8" t="s">
        <v>14</v>
      </c>
      <c r="L5" s="8" t="s">
        <v>13</v>
      </c>
      <c r="M5" s="9" t="s">
        <v>15</v>
      </c>
      <c r="N5" s="10" t="s">
        <v>16</v>
      </c>
      <c r="O5" s="10" t="s">
        <v>13</v>
      </c>
      <c r="P5" s="11" t="s">
        <v>17</v>
      </c>
      <c r="Q5" s="12" t="s">
        <v>14</v>
      </c>
      <c r="R5" s="13" t="s">
        <v>16</v>
      </c>
      <c r="S5" s="13" t="s">
        <v>13</v>
      </c>
      <c r="T5" s="14" t="s">
        <v>17</v>
      </c>
      <c r="U5" s="248"/>
      <c r="V5" s="246"/>
      <c r="W5" s="24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15" customFormat="1" ht="34.5" customHeight="1" x14ac:dyDescent="0.35">
      <c r="A6" s="16" t="s">
        <v>18</v>
      </c>
      <c r="B6" s="17" t="s">
        <v>19</v>
      </c>
      <c r="C6" s="18">
        <f t="shared" ref="C6:C37" si="0">E6+G6+I6+K6</f>
        <v>267</v>
      </c>
      <c r="D6" s="19">
        <v>82.4</v>
      </c>
      <c r="E6" s="20">
        <v>60</v>
      </c>
      <c r="F6" s="21">
        <v>83.3333333333333</v>
      </c>
      <c r="G6" s="20">
        <v>108</v>
      </c>
      <c r="H6" s="22">
        <v>82.407407407407405</v>
      </c>
      <c r="I6" s="20">
        <v>50</v>
      </c>
      <c r="J6" s="22">
        <v>90</v>
      </c>
      <c r="K6" s="20">
        <v>49</v>
      </c>
      <c r="L6" s="23">
        <v>73.469387755102005</v>
      </c>
      <c r="M6" s="24">
        <v>55</v>
      </c>
      <c r="N6" s="24">
        <v>36</v>
      </c>
      <c r="O6" s="25">
        <v>0.65454545454545499</v>
      </c>
      <c r="P6" s="26" t="s">
        <v>20</v>
      </c>
      <c r="Q6" s="27">
        <v>99</v>
      </c>
      <c r="R6" s="28">
        <v>95</v>
      </c>
      <c r="S6" s="29">
        <v>0.95959595959596</v>
      </c>
      <c r="T6" s="30" t="s">
        <v>20</v>
      </c>
      <c r="U6" s="31">
        <v>32083</v>
      </c>
      <c r="V6" s="32">
        <f t="shared" ref="V6:V37" si="1">C6+M6+Q6</f>
        <v>421</v>
      </c>
      <c r="W6" s="33">
        <f t="shared" ref="W6:W13" si="2">V6/U6</f>
        <v>1.3122214256771498E-2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15" customFormat="1" ht="30.75" customHeight="1" x14ac:dyDescent="0.35">
      <c r="A7" s="16" t="s">
        <v>21</v>
      </c>
      <c r="B7" s="34" t="s">
        <v>22</v>
      </c>
      <c r="C7" s="18">
        <f t="shared" si="0"/>
        <v>114</v>
      </c>
      <c r="D7" s="19">
        <v>77.19</v>
      </c>
      <c r="E7" s="20">
        <v>28</v>
      </c>
      <c r="F7" s="21">
        <v>78.571428571428598</v>
      </c>
      <c r="G7" s="20">
        <v>46</v>
      </c>
      <c r="H7" s="22">
        <v>78.260869565217405</v>
      </c>
      <c r="I7" s="20">
        <v>21</v>
      </c>
      <c r="J7" s="22">
        <v>90.476190476190496</v>
      </c>
      <c r="K7" s="20">
        <v>19</v>
      </c>
      <c r="L7" s="23">
        <v>57.894736842105303</v>
      </c>
      <c r="M7" s="24">
        <v>20</v>
      </c>
      <c r="N7" s="24">
        <v>8</v>
      </c>
      <c r="O7" s="25">
        <v>0.4</v>
      </c>
      <c r="P7" s="26" t="s">
        <v>20</v>
      </c>
      <c r="Q7" s="35">
        <v>86</v>
      </c>
      <c r="R7" s="36">
        <v>86</v>
      </c>
      <c r="S7" s="29">
        <v>1</v>
      </c>
      <c r="T7" s="30" t="s">
        <v>23</v>
      </c>
      <c r="U7" s="37">
        <v>17777</v>
      </c>
      <c r="V7" s="32">
        <f t="shared" si="1"/>
        <v>220</v>
      </c>
      <c r="W7" s="33">
        <f t="shared" si="2"/>
        <v>1.237554142993756E-2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s="15" customFormat="1" ht="30.75" customHeight="1" x14ac:dyDescent="0.35">
      <c r="A8" s="38" t="s">
        <v>24</v>
      </c>
      <c r="B8" s="39" t="s">
        <v>25</v>
      </c>
      <c r="C8" s="18">
        <f t="shared" si="0"/>
        <v>749</v>
      </c>
      <c r="D8" s="40">
        <v>83.578104138851799</v>
      </c>
      <c r="E8" s="41">
        <v>193</v>
      </c>
      <c r="F8" s="42">
        <v>82.383419689119194</v>
      </c>
      <c r="G8" s="20">
        <v>297</v>
      </c>
      <c r="H8" s="22">
        <v>83.501683501683502</v>
      </c>
      <c r="I8" s="41">
        <v>131</v>
      </c>
      <c r="J8" s="22">
        <v>74.045801526717597</v>
      </c>
      <c r="K8" s="41">
        <v>128</v>
      </c>
      <c r="L8" s="43">
        <v>95.31</v>
      </c>
      <c r="M8" s="24">
        <v>165</v>
      </c>
      <c r="N8" s="24">
        <v>109</v>
      </c>
      <c r="O8" s="25">
        <v>0.66060606060606097</v>
      </c>
      <c r="P8" s="26" t="s">
        <v>20</v>
      </c>
      <c r="Q8" s="35">
        <v>977</v>
      </c>
      <c r="R8" s="36">
        <v>869</v>
      </c>
      <c r="S8" s="29">
        <v>0.88945752302968295</v>
      </c>
      <c r="T8" s="44" t="s">
        <v>20</v>
      </c>
      <c r="U8" s="45">
        <v>14369</v>
      </c>
      <c r="V8" s="32">
        <f t="shared" si="1"/>
        <v>1891</v>
      </c>
      <c r="W8" s="46">
        <f t="shared" si="2"/>
        <v>0.13160275593291113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s="15" customFormat="1" ht="66" customHeight="1" x14ac:dyDescent="0.35">
      <c r="A9" s="16" t="s">
        <v>26</v>
      </c>
      <c r="B9" s="47" t="s">
        <v>27</v>
      </c>
      <c r="C9" s="18">
        <f t="shared" si="0"/>
        <v>333</v>
      </c>
      <c r="D9" s="40">
        <v>90.690690690690701</v>
      </c>
      <c r="E9" s="48">
        <v>81</v>
      </c>
      <c r="F9" s="42">
        <v>87.654320987654302</v>
      </c>
      <c r="G9" s="48">
        <v>132</v>
      </c>
      <c r="H9" s="49">
        <v>93.181818181818201</v>
      </c>
      <c r="I9" s="48">
        <v>61</v>
      </c>
      <c r="J9" s="49">
        <v>96.721311475409806</v>
      </c>
      <c r="K9" s="48">
        <v>59</v>
      </c>
      <c r="L9" s="43">
        <v>83.05</v>
      </c>
      <c r="M9" s="24">
        <v>75</v>
      </c>
      <c r="N9" s="24">
        <v>58</v>
      </c>
      <c r="O9" s="25">
        <v>0.77333333333333298</v>
      </c>
      <c r="P9" s="26" t="s">
        <v>20</v>
      </c>
      <c r="Q9" s="50">
        <v>499</v>
      </c>
      <c r="R9" s="51">
        <v>471</v>
      </c>
      <c r="S9" s="29">
        <v>0.94388777555110204</v>
      </c>
      <c r="T9" s="44" t="s">
        <v>20</v>
      </c>
      <c r="U9" s="45">
        <v>41316</v>
      </c>
      <c r="V9" s="32">
        <f t="shared" si="1"/>
        <v>907</v>
      </c>
      <c r="W9" s="46">
        <f t="shared" si="2"/>
        <v>2.1952754380869396E-2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s="15" customFormat="1" ht="37.5" customHeight="1" x14ac:dyDescent="0.35">
      <c r="A10" s="16" t="s">
        <v>28</v>
      </c>
      <c r="B10" s="17" t="s">
        <v>29</v>
      </c>
      <c r="C10" s="18">
        <f t="shared" si="0"/>
        <v>17</v>
      </c>
      <c r="D10" s="19">
        <v>82.352941176470594</v>
      </c>
      <c r="E10" s="38">
        <v>4</v>
      </c>
      <c r="F10" s="21">
        <v>75</v>
      </c>
      <c r="G10" s="20">
        <v>7</v>
      </c>
      <c r="H10" s="22">
        <v>71.428571428571402</v>
      </c>
      <c r="I10" s="20">
        <v>3</v>
      </c>
      <c r="J10" s="22">
        <v>100</v>
      </c>
      <c r="K10" s="20">
        <v>3</v>
      </c>
      <c r="L10" s="43">
        <v>100</v>
      </c>
      <c r="M10" s="24">
        <v>1</v>
      </c>
      <c r="N10" s="24">
        <v>1</v>
      </c>
      <c r="O10" s="25">
        <v>1</v>
      </c>
      <c r="P10" s="30" t="s">
        <v>23</v>
      </c>
      <c r="Q10" s="35">
        <v>13</v>
      </c>
      <c r="R10" s="36">
        <v>13</v>
      </c>
      <c r="S10" s="29">
        <v>1</v>
      </c>
      <c r="T10" s="44" t="s">
        <v>23</v>
      </c>
      <c r="U10" s="45">
        <v>20198</v>
      </c>
      <c r="V10" s="32">
        <f t="shared" si="1"/>
        <v>31</v>
      </c>
      <c r="W10" s="33">
        <f t="shared" si="2"/>
        <v>1.5348054262798298E-3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s="15" customFormat="1" ht="30.75" customHeight="1" x14ac:dyDescent="0.35">
      <c r="A11" s="16" t="s">
        <v>30</v>
      </c>
      <c r="B11" s="17" t="s">
        <v>31</v>
      </c>
      <c r="C11" s="18">
        <f t="shared" si="0"/>
        <v>1517</v>
      </c>
      <c r="D11" s="19">
        <v>86.618325642715902</v>
      </c>
      <c r="E11" s="20">
        <v>372</v>
      </c>
      <c r="F11" s="21">
        <v>81.720430107526894</v>
      </c>
      <c r="G11" s="20">
        <v>606</v>
      </c>
      <c r="H11" s="22">
        <v>83.003300330032999</v>
      </c>
      <c r="I11" s="20">
        <v>275</v>
      </c>
      <c r="J11" s="22">
        <v>93.454545454545496</v>
      </c>
      <c r="K11" s="20">
        <v>264</v>
      </c>
      <c r="L11" s="43">
        <v>94.7</v>
      </c>
      <c r="M11" s="24">
        <v>368</v>
      </c>
      <c r="N11" s="24">
        <v>200</v>
      </c>
      <c r="O11" s="25">
        <v>0.54347826086956497</v>
      </c>
      <c r="P11" s="26" t="s">
        <v>20</v>
      </c>
      <c r="Q11" s="35">
        <v>1404</v>
      </c>
      <c r="R11" s="36">
        <v>1304</v>
      </c>
      <c r="S11" s="29">
        <v>0.92877492877492895</v>
      </c>
      <c r="T11" s="44" t="s">
        <v>20</v>
      </c>
      <c r="U11" s="45">
        <v>49221</v>
      </c>
      <c r="V11" s="32">
        <f t="shared" si="1"/>
        <v>3289</v>
      </c>
      <c r="W11" s="46">
        <f t="shared" si="2"/>
        <v>6.6821072306535834E-2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s="15" customFormat="1" ht="27" customHeight="1" x14ac:dyDescent="0.35">
      <c r="A12" s="16" t="s">
        <v>32</v>
      </c>
      <c r="B12" s="17" t="s">
        <v>33</v>
      </c>
      <c r="C12" s="18">
        <f t="shared" si="0"/>
        <v>590</v>
      </c>
      <c r="D12" s="19">
        <v>80.508474576271198</v>
      </c>
      <c r="E12" s="38">
        <v>147</v>
      </c>
      <c r="F12" s="52">
        <v>74.829931972789097</v>
      </c>
      <c r="G12" s="53">
        <v>233</v>
      </c>
      <c r="H12" s="52">
        <v>84.978540772532199</v>
      </c>
      <c r="I12" s="53">
        <v>106</v>
      </c>
      <c r="J12" s="52">
        <v>87.735849056603797</v>
      </c>
      <c r="K12" s="53">
        <v>104</v>
      </c>
      <c r="L12" s="52">
        <v>71.150000000000006</v>
      </c>
      <c r="M12" s="24">
        <v>141</v>
      </c>
      <c r="N12" s="24">
        <v>90</v>
      </c>
      <c r="O12" s="25">
        <v>0.63829787234042601</v>
      </c>
      <c r="P12" s="26" t="s">
        <v>20</v>
      </c>
      <c r="Q12" s="35">
        <v>906</v>
      </c>
      <c r="R12" s="36">
        <v>870</v>
      </c>
      <c r="S12" s="29">
        <v>0.96026490066225201</v>
      </c>
      <c r="T12" s="30" t="s">
        <v>20</v>
      </c>
      <c r="U12" s="45">
        <v>11221</v>
      </c>
      <c r="V12" s="32">
        <f t="shared" si="1"/>
        <v>1637</v>
      </c>
      <c r="W12" s="46">
        <f t="shared" si="2"/>
        <v>0.14588717583103111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s="15" customFormat="1" ht="30.75" customHeight="1" x14ac:dyDescent="0.35">
      <c r="A13" s="16" t="s">
        <v>34</v>
      </c>
      <c r="B13" s="17" t="s">
        <v>35</v>
      </c>
      <c r="C13" s="18">
        <f t="shared" si="0"/>
        <v>19</v>
      </c>
      <c r="D13" s="19">
        <v>63.157894736842103</v>
      </c>
      <c r="E13" s="20">
        <v>6</v>
      </c>
      <c r="F13" s="54">
        <v>50</v>
      </c>
      <c r="G13" s="20">
        <v>7</v>
      </c>
      <c r="H13" s="22">
        <v>71.428571428571402</v>
      </c>
      <c r="I13" s="20">
        <v>3</v>
      </c>
      <c r="J13" s="22">
        <v>66.6666666666667</v>
      </c>
      <c r="K13" s="20">
        <v>3</v>
      </c>
      <c r="L13" s="43">
        <v>66.67</v>
      </c>
      <c r="M13" s="24">
        <v>5</v>
      </c>
      <c r="N13" s="24">
        <v>3</v>
      </c>
      <c r="O13" s="25">
        <v>0.6</v>
      </c>
      <c r="P13" s="30" t="s">
        <v>23</v>
      </c>
      <c r="Q13" s="55">
        <v>18</v>
      </c>
      <c r="R13" s="56">
        <v>15</v>
      </c>
      <c r="S13" s="57">
        <v>0.83333333333333304</v>
      </c>
      <c r="T13" s="30" t="s">
        <v>20</v>
      </c>
      <c r="U13" s="45">
        <v>1552</v>
      </c>
      <c r="V13" s="32">
        <f t="shared" si="1"/>
        <v>42</v>
      </c>
      <c r="W13" s="46">
        <f t="shared" si="2"/>
        <v>2.7061855670103094E-2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30.75" customHeight="1" x14ac:dyDescent="0.35">
      <c r="A14" s="16" t="s">
        <v>36</v>
      </c>
      <c r="B14" s="17" t="s">
        <v>37</v>
      </c>
      <c r="C14" s="18">
        <f t="shared" si="0"/>
        <v>0</v>
      </c>
      <c r="D14" s="58"/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62"/>
      <c r="P14" s="63"/>
      <c r="Q14" s="64"/>
      <c r="R14" s="65"/>
      <c r="S14" s="66"/>
      <c r="T14" s="30"/>
      <c r="U14" s="67"/>
      <c r="V14" s="32">
        <f t="shared" si="1"/>
        <v>0</v>
      </c>
      <c r="W14" s="68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s="15" customFormat="1" ht="43.5" customHeight="1" x14ac:dyDescent="0.35">
      <c r="A15" s="16" t="s">
        <v>38</v>
      </c>
      <c r="B15" s="17" t="s">
        <v>39</v>
      </c>
      <c r="C15" s="18">
        <f t="shared" si="0"/>
        <v>60</v>
      </c>
      <c r="D15" s="52">
        <v>80</v>
      </c>
      <c r="E15" s="53">
        <v>15</v>
      </c>
      <c r="F15" s="21">
        <v>93.3333333333333</v>
      </c>
      <c r="G15" s="53">
        <v>25</v>
      </c>
      <c r="H15" s="22">
        <v>64</v>
      </c>
      <c r="I15" s="53">
        <v>11</v>
      </c>
      <c r="J15" s="22">
        <v>90.909090909090907</v>
      </c>
      <c r="K15" s="53">
        <v>9</v>
      </c>
      <c r="L15" s="23">
        <v>88.89</v>
      </c>
      <c r="M15" s="24">
        <v>15</v>
      </c>
      <c r="N15" s="24">
        <v>12</v>
      </c>
      <c r="O15" s="25">
        <v>0.8</v>
      </c>
      <c r="P15" s="30" t="s">
        <v>23</v>
      </c>
      <c r="Q15" s="55">
        <v>108</v>
      </c>
      <c r="R15" s="56">
        <v>100</v>
      </c>
      <c r="S15" s="57">
        <v>0.92592592592592604</v>
      </c>
      <c r="T15" s="69" t="s">
        <v>20</v>
      </c>
      <c r="U15" s="67">
        <v>4276</v>
      </c>
      <c r="V15" s="32">
        <f t="shared" si="1"/>
        <v>183</v>
      </c>
      <c r="W15" s="46">
        <f t="shared" ref="W15:W46" si="3">V15/U15</f>
        <v>4.2797006548175864E-2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s="15" customFormat="1" ht="27.75" customHeight="1" x14ac:dyDescent="0.35">
      <c r="A16" s="16" t="s">
        <v>40</v>
      </c>
      <c r="B16" s="17" t="s">
        <v>41</v>
      </c>
      <c r="C16" s="18">
        <f t="shared" si="0"/>
        <v>338</v>
      </c>
      <c r="D16" s="19">
        <v>61.538461538461497</v>
      </c>
      <c r="E16" s="53">
        <v>81</v>
      </c>
      <c r="F16" s="21">
        <v>61.728395061728399</v>
      </c>
      <c r="G16" s="53">
        <v>134</v>
      </c>
      <c r="H16" s="22">
        <v>52.985074626865703</v>
      </c>
      <c r="I16" s="53">
        <v>63</v>
      </c>
      <c r="J16" s="22">
        <v>69.841269841269806</v>
      </c>
      <c r="K16" s="53">
        <v>60</v>
      </c>
      <c r="L16" s="23">
        <v>71.67</v>
      </c>
      <c r="M16" s="24">
        <v>78</v>
      </c>
      <c r="N16" s="24">
        <v>36</v>
      </c>
      <c r="O16" s="25">
        <v>0.46153846153846201</v>
      </c>
      <c r="P16" s="26" t="s">
        <v>20</v>
      </c>
      <c r="Q16" s="55">
        <v>469</v>
      </c>
      <c r="R16" s="56">
        <v>443</v>
      </c>
      <c r="S16" s="57">
        <v>0.94456289978677999</v>
      </c>
      <c r="T16" s="69" t="s">
        <v>20</v>
      </c>
      <c r="U16" s="45">
        <v>25348</v>
      </c>
      <c r="V16" s="32">
        <f t="shared" si="1"/>
        <v>885</v>
      </c>
      <c r="W16" s="46">
        <f t="shared" si="3"/>
        <v>3.4913997159539217E-2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s="15" customFormat="1" ht="30.75" customHeight="1" x14ac:dyDescent="0.35">
      <c r="A17" s="16" t="s">
        <v>42</v>
      </c>
      <c r="B17" s="17" t="s">
        <v>43</v>
      </c>
      <c r="C17" s="18">
        <f t="shared" si="0"/>
        <v>106</v>
      </c>
      <c r="D17" s="19">
        <v>84.905660377358501</v>
      </c>
      <c r="E17" s="53">
        <v>22</v>
      </c>
      <c r="F17" s="21">
        <v>72.727272727272705</v>
      </c>
      <c r="G17" s="53">
        <v>42</v>
      </c>
      <c r="H17" s="22">
        <v>88.095238095238102</v>
      </c>
      <c r="I17" s="53">
        <v>21</v>
      </c>
      <c r="J17" s="22">
        <v>85.714285714285694</v>
      </c>
      <c r="K17" s="53">
        <v>21</v>
      </c>
      <c r="L17" s="23">
        <v>90.48</v>
      </c>
      <c r="M17" s="24">
        <v>27</v>
      </c>
      <c r="N17" s="24">
        <v>9</v>
      </c>
      <c r="O17" s="25">
        <v>0.33333333333333298</v>
      </c>
      <c r="P17" s="26" t="s">
        <v>20</v>
      </c>
      <c r="Q17" s="55">
        <v>139</v>
      </c>
      <c r="R17" s="56">
        <v>137</v>
      </c>
      <c r="S17" s="57">
        <v>0.985611510791367</v>
      </c>
      <c r="T17" s="30" t="s">
        <v>20</v>
      </c>
      <c r="U17" s="45">
        <v>59095</v>
      </c>
      <c r="V17" s="32">
        <f t="shared" si="1"/>
        <v>272</v>
      </c>
      <c r="W17" s="33">
        <f t="shared" si="3"/>
        <v>4.6027582705812677E-3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s="15" customFormat="1" ht="28.5" customHeight="1" x14ac:dyDescent="0.35">
      <c r="A18" s="16" t="s">
        <v>44</v>
      </c>
      <c r="B18" s="17" t="s">
        <v>45</v>
      </c>
      <c r="C18" s="18">
        <f t="shared" si="0"/>
        <v>358</v>
      </c>
      <c r="D18" s="19">
        <v>93.2960893854749</v>
      </c>
      <c r="E18" s="53">
        <v>90</v>
      </c>
      <c r="F18" s="21">
        <v>95.5555555555556</v>
      </c>
      <c r="G18" s="53">
        <v>143</v>
      </c>
      <c r="H18" s="70">
        <v>93.006993006993</v>
      </c>
      <c r="I18" s="53">
        <v>63</v>
      </c>
      <c r="J18" s="22">
        <v>93.650793650793602</v>
      </c>
      <c r="K18" s="53">
        <v>62</v>
      </c>
      <c r="L18" s="23">
        <v>90.32</v>
      </c>
      <c r="M18" s="24">
        <v>85</v>
      </c>
      <c r="N18" s="24">
        <v>56</v>
      </c>
      <c r="O18" s="25">
        <v>0.65882352941176503</v>
      </c>
      <c r="P18" s="26" t="s">
        <v>20</v>
      </c>
      <c r="Q18" s="71">
        <v>686</v>
      </c>
      <c r="R18" s="72">
        <v>671</v>
      </c>
      <c r="S18" s="57">
        <v>0.97813411078717205</v>
      </c>
      <c r="T18" s="30" t="s">
        <v>20</v>
      </c>
      <c r="U18" s="45">
        <v>7435</v>
      </c>
      <c r="V18" s="32">
        <f t="shared" si="1"/>
        <v>1129</v>
      </c>
      <c r="W18" s="46">
        <f t="shared" si="3"/>
        <v>0.15184936112979153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s="15" customFormat="1" ht="30" customHeight="1" x14ac:dyDescent="0.35">
      <c r="A19" s="16" t="s">
        <v>46</v>
      </c>
      <c r="B19" s="17" t="s">
        <v>47</v>
      </c>
      <c r="C19" s="18">
        <f t="shared" si="0"/>
        <v>2257</v>
      </c>
      <c r="D19" s="19">
        <v>80.194949047408102</v>
      </c>
      <c r="E19" s="53">
        <v>563</v>
      </c>
      <c r="F19" s="52">
        <v>74.600355239786893</v>
      </c>
      <c r="G19" s="53">
        <v>889</v>
      </c>
      <c r="H19" s="52">
        <v>75.028121484814406</v>
      </c>
      <c r="I19" s="53">
        <v>407</v>
      </c>
      <c r="J19" s="52">
        <v>88.452088452088404</v>
      </c>
      <c r="K19" s="53">
        <v>398</v>
      </c>
      <c r="L19" s="52">
        <v>91.21</v>
      </c>
      <c r="M19" s="24">
        <v>388</v>
      </c>
      <c r="N19" s="24">
        <v>179</v>
      </c>
      <c r="O19" s="25">
        <v>0.46134020618556698</v>
      </c>
      <c r="P19" s="26" t="s">
        <v>20</v>
      </c>
      <c r="Q19" s="55">
        <v>2907</v>
      </c>
      <c r="R19" s="56">
        <v>2726</v>
      </c>
      <c r="S19" s="57">
        <v>0.93773649810801496</v>
      </c>
      <c r="T19" s="30" t="s">
        <v>20</v>
      </c>
      <c r="U19" s="45">
        <v>34551</v>
      </c>
      <c r="V19" s="32">
        <f t="shared" si="1"/>
        <v>5552</v>
      </c>
      <c r="W19" s="46">
        <f t="shared" si="3"/>
        <v>0.16068999450088275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s="15" customFormat="1" ht="26.25" customHeight="1" x14ac:dyDescent="0.35">
      <c r="A20" s="16" t="s">
        <v>48</v>
      </c>
      <c r="B20" s="17" t="s">
        <v>49</v>
      </c>
      <c r="C20" s="18">
        <f t="shared" si="0"/>
        <v>1025</v>
      </c>
      <c r="D20" s="19">
        <v>88.975609756097597</v>
      </c>
      <c r="E20" s="53">
        <v>263</v>
      </c>
      <c r="F20" s="21">
        <v>85.171102661597004</v>
      </c>
      <c r="G20" s="53">
        <v>411</v>
      </c>
      <c r="H20" s="70">
        <v>91.240875912408796</v>
      </c>
      <c r="I20" s="53">
        <v>181</v>
      </c>
      <c r="J20" s="22">
        <v>95.580110497237598</v>
      </c>
      <c r="K20" s="53">
        <v>170</v>
      </c>
      <c r="L20" s="23">
        <v>82.35</v>
      </c>
      <c r="M20" s="24">
        <v>156</v>
      </c>
      <c r="N20" s="24">
        <v>137</v>
      </c>
      <c r="O20" s="25">
        <v>0.87820512820512797</v>
      </c>
      <c r="P20" s="26" t="s">
        <v>20</v>
      </c>
      <c r="Q20" s="71">
        <v>1531</v>
      </c>
      <c r="R20" s="72">
        <v>1439</v>
      </c>
      <c r="S20" s="57">
        <v>0.93990855649902005</v>
      </c>
      <c r="T20" s="30" t="s">
        <v>20</v>
      </c>
      <c r="U20" s="45">
        <v>6664</v>
      </c>
      <c r="V20" s="32">
        <f t="shared" si="1"/>
        <v>2712</v>
      </c>
      <c r="W20" s="46">
        <f t="shared" si="3"/>
        <v>0.4069627851140456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s="15" customFormat="1" ht="30.75" customHeight="1" x14ac:dyDescent="0.35">
      <c r="A21" s="16" t="s">
        <v>50</v>
      </c>
      <c r="B21" s="17" t="s">
        <v>51</v>
      </c>
      <c r="C21" s="18">
        <f t="shared" si="0"/>
        <v>18</v>
      </c>
      <c r="D21" s="73">
        <v>55.5555555555556</v>
      </c>
      <c r="E21" s="53">
        <v>6</v>
      </c>
      <c r="F21" s="21">
        <v>83.3333333333333</v>
      </c>
      <c r="G21" s="53">
        <v>6</v>
      </c>
      <c r="H21" s="74">
        <v>50</v>
      </c>
      <c r="I21" s="53">
        <v>3</v>
      </c>
      <c r="J21" s="74">
        <v>66.6666666666667</v>
      </c>
      <c r="K21" s="53">
        <v>3</v>
      </c>
      <c r="L21" s="75">
        <v>0</v>
      </c>
      <c r="M21" s="24">
        <v>2</v>
      </c>
      <c r="N21" s="24">
        <v>1</v>
      </c>
      <c r="O21" s="25">
        <v>0.5</v>
      </c>
      <c r="P21" s="30" t="s">
        <v>23</v>
      </c>
      <c r="Q21" s="55">
        <v>3</v>
      </c>
      <c r="R21" s="56">
        <v>3</v>
      </c>
      <c r="S21" s="57">
        <v>1</v>
      </c>
      <c r="T21" s="30" t="s">
        <v>23</v>
      </c>
      <c r="U21" s="45">
        <v>2963</v>
      </c>
      <c r="V21" s="32">
        <f t="shared" si="1"/>
        <v>23</v>
      </c>
      <c r="W21" s="33">
        <f t="shared" si="3"/>
        <v>7.7624029699628755E-3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s="15" customFormat="1" ht="30.75" customHeight="1" x14ac:dyDescent="0.35">
      <c r="A22" s="16" t="s">
        <v>52</v>
      </c>
      <c r="B22" s="17" t="s">
        <v>53</v>
      </c>
      <c r="C22" s="18">
        <f t="shared" si="0"/>
        <v>5</v>
      </c>
      <c r="D22" s="19">
        <v>100</v>
      </c>
      <c r="E22" s="53">
        <v>1</v>
      </c>
      <c r="F22" s="21">
        <v>100</v>
      </c>
      <c r="G22" s="53">
        <v>2</v>
      </c>
      <c r="H22" s="70">
        <v>100</v>
      </c>
      <c r="I22" s="53">
        <v>1</v>
      </c>
      <c r="J22" s="70">
        <v>100</v>
      </c>
      <c r="K22" s="53">
        <v>1</v>
      </c>
      <c r="L22" s="23">
        <v>100</v>
      </c>
      <c r="M22" s="24">
        <v>7</v>
      </c>
      <c r="N22" s="24">
        <v>6</v>
      </c>
      <c r="O22" s="25">
        <v>0.85714285714285698</v>
      </c>
      <c r="P22" s="30" t="s">
        <v>23</v>
      </c>
      <c r="Q22" s="71">
        <v>11</v>
      </c>
      <c r="R22" s="72">
        <v>11</v>
      </c>
      <c r="S22" s="57">
        <v>1</v>
      </c>
      <c r="T22" s="30" t="s">
        <v>23</v>
      </c>
      <c r="U22" s="45">
        <v>24720</v>
      </c>
      <c r="V22" s="32">
        <f t="shared" si="1"/>
        <v>23</v>
      </c>
      <c r="W22" s="33">
        <f t="shared" si="3"/>
        <v>9.3042071197411004E-4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s="15" customFormat="1" ht="30" customHeight="1" x14ac:dyDescent="0.35">
      <c r="A23" s="16" t="s">
        <v>54</v>
      </c>
      <c r="B23" s="17" t="s">
        <v>55</v>
      </c>
      <c r="C23" s="18">
        <f t="shared" si="0"/>
        <v>216</v>
      </c>
      <c r="D23" s="19">
        <v>78.240740740740705</v>
      </c>
      <c r="E23" s="53">
        <v>55</v>
      </c>
      <c r="F23" s="21">
        <v>78.181818181818201</v>
      </c>
      <c r="G23" s="53">
        <v>81</v>
      </c>
      <c r="H23" s="70">
        <v>65.432098765432102</v>
      </c>
      <c r="I23" s="53">
        <v>40</v>
      </c>
      <c r="J23" s="70">
        <v>90</v>
      </c>
      <c r="K23" s="53">
        <v>40</v>
      </c>
      <c r="L23" s="23">
        <v>92.5</v>
      </c>
      <c r="M23" s="24">
        <v>54</v>
      </c>
      <c r="N23" s="24">
        <v>37</v>
      </c>
      <c r="O23" s="25">
        <v>0.68518518518518501</v>
      </c>
      <c r="P23" s="26" t="s">
        <v>20</v>
      </c>
      <c r="Q23" s="71">
        <v>427</v>
      </c>
      <c r="R23" s="72">
        <v>357</v>
      </c>
      <c r="S23" s="76">
        <v>0.83606557377049195</v>
      </c>
      <c r="T23" s="30" t="s">
        <v>20</v>
      </c>
      <c r="U23" s="45">
        <v>272199</v>
      </c>
      <c r="V23" s="32">
        <f t="shared" si="1"/>
        <v>697</v>
      </c>
      <c r="W23" s="33">
        <f t="shared" si="3"/>
        <v>2.5606266003916252E-3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s="15" customFormat="1" ht="30.75" customHeight="1" x14ac:dyDescent="0.35">
      <c r="A24" s="16" t="s">
        <v>56</v>
      </c>
      <c r="B24" s="17" t="s">
        <v>57</v>
      </c>
      <c r="C24" s="18">
        <f t="shared" si="0"/>
        <v>27</v>
      </c>
      <c r="D24" s="23">
        <v>100</v>
      </c>
      <c r="E24" s="53">
        <v>7</v>
      </c>
      <c r="F24" s="21">
        <v>100</v>
      </c>
      <c r="G24" s="53">
        <v>10</v>
      </c>
      <c r="H24" s="70">
        <v>100</v>
      </c>
      <c r="I24" s="53">
        <v>5</v>
      </c>
      <c r="J24" s="70">
        <v>100</v>
      </c>
      <c r="K24" s="53">
        <v>5</v>
      </c>
      <c r="L24" s="23">
        <v>100</v>
      </c>
      <c r="M24" s="24">
        <v>5</v>
      </c>
      <c r="N24" s="24">
        <v>5</v>
      </c>
      <c r="O24" s="25">
        <v>1</v>
      </c>
      <c r="P24" s="30" t="s">
        <v>23</v>
      </c>
      <c r="Q24" s="71">
        <v>27</v>
      </c>
      <c r="R24" s="72">
        <v>26</v>
      </c>
      <c r="S24" s="57">
        <v>0.96296296296296302</v>
      </c>
      <c r="T24" s="30" t="s">
        <v>20</v>
      </c>
      <c r="U24" s="67">
        <v>40305</v>
      </c>
      <c r="V24" s="32">
        <f t="shared" si="1"/>
        <v>59</v>
      </c>
      <c r="W24" s="33">
        <f t="shared" si="3"/>
        <v>1.4638382334697928E-3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s="15" customFormat="1" ht="30.75" customHeight="1" x14ac:dyDescent="0.35">
      <c r="A25" s="16" t="s">
        <v>58</v>
      </c>
      <c r="B25" s="17" t="s">
        <v>59</v>
      </c>
      <c r="C25" s="18">
        <f t="shared" si="0"/>
        <v>57</v>
      </c>
      <c r="D25" s="77">
        <v>89.473684210526301</v>
      </c>
      <c r="E25" s="53">
        <v>12</v>
      </c>
      <c r="F25" s="21">
        <v>100</v>
      </c>
      <c r="G25" s="53">
        <v>23</v>
      </c>
      <c r="H25" s="70">
        <v>82.608695652173907</v>
      </c>
      <c r="I25" s="53">
        <v>11</v>
      </c>
      <c r="J25" s="70">
        <v>90.909090909090907</v>
      </c>
      <c r="K25" s="53">
        <v>11</v>
      </c>
      <c r="L25" s="23">
        <v>90.909090909090907</v>
      </c>
      <c r="M25" s="24">
        <v>2</v>
      </c>
      <c r="N25" s="24">
        <v>2</v>
      </c>
      <c r="O25" s="25">
        <v>1</v>
      </c>
      <c r="P25" s="30" t="s">
        <v>23</v>
      </c>
      <c r="Q25" s="71">
        <v>13</v>
      </c>
      <c r="R25" s="72">
        <v>11</v>
      </c>
      <c r="S25" s="57">
        <v>0.84615384615384603</v>
      </c>
      <c r="T25" s="69" t="s">
        <v>20</v>
      </c>
      <c r="U25" s="45">
        <v>40305</v>
      </c>
      <c r="V25" s="32">
        <f t="shared" si="1"/>
        <v>72</v>
      </c>
      <c r="W25" s="33">
        <f t="shared" si="3"/>
        <v>1.786378861183476E-3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s="15" customFormat="1" ht="28.5" customHeight="1" x14ac:dyDescent="0.35">
      <c r="A26" s="16" t="s">
        <v>60</v>
      </c>
      <c r="B26" s="17" t="s">
        <v>61</v>
      </c>
      <c r="C26" s="18">
        <f t="shared" si="0"/>
        <v>1855</v>
      </c>
      <c r="D26" s="77">
        <v>85.822102425875997</v>
      </c>
      <c r="E26" s="53">
        <v>462</v>
      </c>
      <c r="F26" s="21">
        <v>82.034632034631997</v>
      </c>
      <c r="G26" s="53">
        <v>733</v>
      </c>
      <c r="H26" s="70">
        <v>81.991814461118693</v>
      </c>
      <c r="I26" s="53">
        <v>336</v>
      </c>
      <c r="J26" s="70">
        <v>91.964285714285694</v>
      </c>
      <c r="K26" s="53">
        <v>324</v>
      </c>
      <c r="L26" s="23">
        <v>93.52</v>
      </c>
      <c r="M26" s="24">
        <v>482</v>
      </c>
      <c r="N26" s="24">
        <v>325</v>
      </c>
      <c r="O26" s="25">
        <v>0.67427385892116198</v>
      </c>
      <c r="P26" s="26" t="s">
        <v>20</v>
      </c>
      <c r="Q26" s="55">
        <v>2529</v>
      </c>
      <c r="R26" s="56">
        <v>2387</v>
      </c>
      <c r="S26" s="57">
        <v>0.94385132463424304</v>
      </c>
      <c r="T26" s="69" t="s">
        <v>20</v>
      </c>
      <c r="U26" s="45">
        <v>34296</v>
      </c>
      <c r="V26" s="32">
        <f t="shared" si="1"/>
        <v>4866</v>
      </c>
      <c r="W26" s="46">
        <f t="shared" si="3"/>
        <v>0.14188243526941918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s="15" customFormat="1" ht="30.75" customHeight="1" x14ac:dyDescent="0.35">
      <c r="A27" s="16" t="s">
        <v>62</v>
      </c>
      <c r="B27" s="17" t="s">
        <v>63</v>
      </c>
      <c r="C27" s="18">
        <f t="shared" si="0"/>
        <v>80</v>
      </c>
      <c r="D27" s="19">
        <v>96.25</v>
      </c>
      <c r="E27" s="53">
        <v>18</v>
      </c>
      <c r="F27" s="21">
        <v>100</v>
      </c>
      <c r="G27" s="53">
        <v>32</v>
      </c>
      <c r="H27" s="70">
        <v>93.75</v>
      </c>
      <c r="I27" s="53">
        <v>15</v>
      </c>
      <c r="J27" s="78">
        <v>93.3333333333333</v>
      </c>
      <c r="K27" s="53">
        <v>15</v>
      </c>
      <c r="L27" s="23">
        <v>100</v>
      </c>
      <c r="M27" s="24">
        <v>18</v>
      </c>
      <c r="N27" s="24">
        <v>16</v>
      </c>
      <c r="O27" s="25">
        <v>0.88888888888888895</v>
      </c>
      <c r="P27" s="26" t="s">
        <v>20</v>
      </c>
      <c r="Q27" s="55">
        <v>152</v>
      </c>
      <c r="R27" s="56">
        <v>151</v>
      </c>
      <c r="S27" s="57">
        <v>0.99342105263157898</v>
      </c>
      <c r="T27" s="69" t="s">
        <v>20</v>
      </c>
      <c r="U27" s="45">
        <v>3856</v>
      </c>
      <c r="V27" s="32">
        <f t="shared" si="1"/>
        <v>250</v>
      </c>
      <c r="W27" s="46">
        <f t="shared" si="3"/>
        <v>6.4834024896265566E-2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s="15" customFormat="1" ht="30.75" customHeight="1" x14ac:dyDescent="0.35">
      <c r="A28" s="16" t="s">
        <v>64</v>
      </c>
      <c r="B28" s="17" t="s">
        <v>65</v>
      </c>
      <c r="C28" s="18">
        <f t="shared" si="0"/>
        <v>50</v>
      </c>
      <c r="D28" s="19">
        <v>78</v>
      </c>
      <c r="E28" s="53">
        <v>10</v>
      </c>
      <c r="F28" s="21">
        <v>70</v>
      </c>
      <c r="G28" s="53">
        <v>20</v>
      </c>
      <c r="H28" s="70">
        <v>65</v>
      </c>
      <c r="I28" s="53">
        <v>10</v>
      </c>
      <c r="J28" s="78">
        <v>100</v>
      </c>
      <c r="K28" s="53">
        <v>10</v>
      </c>
      <c r="L28" s="23">
        <v>90</v>
      </c>
      <c r="M28" s="24">
        <v>6</v>
      </c>
      <c r="N28" s="24">
        <v>4</v>
      </c>
      <c r="O28" s="25">
        <v>0.66666666666666696</v>
      </c>
      <c r="P28" s="30" t="s">
        <v>23</v>
      </c>
      <c r="Q28" s="71">
        <v>76</v>
      </c>
      <c r="R28" s="72">
        <v>69</v>
      </c>
      <c r="S28" s="57">
        <v>0.90789473684210498</v>
      </c>
      <c r="T28" s="30" t="s">
        <v>20</v>
      </c>
      <c r="U28" s="45">
        <v>3796</v>
      </c>
      <c r="V28" s="32">
        <f t="shared" si="1"/>
        <v>132</v>
      </c>
      <c r="W28" s="46">
        <f t="shared" si="3"/>
        <v>3.4773445732349841E-2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s="15" customFormat="1" ht="30.75" customHeight="1" x14ac:dyDescent="0.35">
      <c r="A29" s="16" t="s">
        <v>66</v>
      </c>
      <c r="B29" s="17" t="s">
        <v>67</v>
      </c>
      <c r="C29" s="18">
        <f t="shared" si="0"/>
        <v>19</v>
      </c>
      <c r="D29" s="19">
        <v>94.736842105263193</v>
      </c>
      <c r="E29" s="53">
        <v>5</v>
      </c>
      <c r="F29" s="21">
        <v>100</v>
      </c>
      <c r="G29" s="53">
        <v>8</v>
      </c>
      <c r="H29" s="70">
        <v>100</v>
      </c>
      <c r="I29" s="53">
        <v>3</v>
      </c>
      <c r="J29" s="74">
        <v>66.6666666666667</v>
      </c>
      <c r="K29" s="53">
        <v>3</v>
      </c>
      <c r="L29" s="23">
        <v>100</v>
      </c>
      <c r="M29" s="24">
        <v>8</v>
      </c>
      <c r="N29" s="24">
        <v>6</v>
      </c>
      <c r="O29" s="25">
        <v>0.75</v>
      </c>
      <c r="P29" s="30" t="s">
        <v>23</v>
      </c>
      <c r="Q29" s="55">
        <v>25</v>
      </c>
      <c r="R29" s="56">
        <v>25</v>
      </c>
      <c r="S29" s="57">
        <v>1</v>
      </c>
      <c r="T29" s="30" t="s">
        <v>23</v>
      </c>
      <c r="U29" s="45">
        <v>9356</v>
      </c>
      <c r="V29" s="32">
        <f t="shared" si="1"/>
        <v>52</v>
      </c>
      <c r="W29" s="46">
        <f t="shared" si="3"/>
        <v>5.5579307396323215E-3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s="15" customFormat="1" ht="30.75" customHeight="1" x14ac:dyDescent="0.35">
      <c r="A30" s="16" t="s">
        <v>68</v>
      </c>
      <c r="B30" s="17" t="s">
        <v>69</v>
      </c>
      <c r="C30" s="18">
        <f t="shared" si="0"/>
        <v>1792</v>
      </c>
      <c r="D30" s="19">
        <v>85.435267857142904</v>
      </c>
      <c r="E30" s="53">
        <v>442</v>
      </c>
      <c r="F30" s="21">
        <v>80.090497737556603</v>
      </c>
      <c r="G30" s="53">
        <v>705</v>
      </c>
      <c r="H30" s="70">
        <v>81.276595744680805</v>
      </c>
      <c r="I30" s="53">
        <v>327</v>
      </c>
      <c r="J30" s="70">
        <v>93.577981651376106</v>
      </c>
      <c r="K30" s="53">
        <v>318</v>
      </c>
      <c r="L30" s="23">
        <v>93.71</v>
      </c>
      <c r="M30" s="24">
        <v>490</v>
      </c>
      <c r="N30" s="24">
        <v>306</v>
      </c>
      <c r="O30" s="25">
        <v>0.62448979591836695</v>
      </c>
      <c r="P30" s="26" t="s">
        <v>20</v>
      </c>
      <c r="Q30" s="55">
        <v>3171</v>
      </c>
      <c r="R30" s="56">
        <v>2893</v>
      </c>
      <c r="S30" s="57">
        <v>0.91233049511195197</v>
      </c>
      <c r="T30" s="30" t="s">
        <v>20</v>
      </c>
      <c r="U30" s="45">
        <v>68239</v>
      </c>
      <c r="V30" s="32">
        <f t="shared" si="1"/>
        <v>5453</v>
      </c>
      <c r="W30" s="46">
        <f t="shared" si="3"/>
        <v>7.9910315215639155E-2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s="15" customFormat="1" ht="30.75" customHeight="1" x14ac:dyDescent="0.35">
      <c r="A31" s="16" t="s">
        <v>70</v>
      </c>
      <c r="B31" s="17" t="s">
        <v>71</v>
      </c>
      <c r="C31" s="18">
        <f t="shared" si="0"/>
        <v>63</v>
      </c>
      <c r="D31" s="19">
        <v>92.063492063492106</v>
      </c>
      <c r="E31" s="53">
        <v>15</v>
      </c>
      <c r="F31" s="21">
        <v>86.6666666666667</v>
      </c>
      <c r="G31" s="53">
        <v>25</v>
      </c>
      <c r="H31" s="70">
        <v>96</v>
      </c>
      <c r="I31" s="53">
        <v>12</v>
      </c>
      <c r="J31" s="70">
        <v>91.6666666666667</v>
      </c>
      <c r="K31" s="53">
        <v>11</v>
      </c>
      <c r="L31" s="23">
        <v>90.91</v>
      </c>
      <c r="M31" s="24">
        <v>6</v>
      </c>
      <c r="N31" s="24">
        <v>5</v>
      </c>
      <c r="O31" s="25">
        <v>0.83333333333333304</v>
      </c>
      <c r="P31" s="30" t="s">
        <v>23</v>
      </c>
      <c r="Q31" s="55">
        <v>63</v>
      </c>
      <c r="R31" s="56">
        <v>61</v>
      </c>
      <c r="S31" s="57">
        <v>0.96825396825396803</v>
      </c>
      <c r="T31" s="30" t="s">
        <v>20</v>
      </c>
      <c r="U31" s="45">
        <v>6656</v>
      </c>
      <c r="V31" s="32">
        <f t="shared" si="1"/>
        <v>132</v>
      </c>
      <c r="W31" s="33">
        <f t="shared" si="3"/>
        <v>1.9831730769230768E-2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s="15" customFormat="1" ht="30.75" customHeight="1" x14ac:dyDescent="0.35">
      <c r="A32" s="16" t="s">
        <v>72</v>
      </c>
      <c r="B32" s="17" t="s">
        <v>73</v>
      </c>
      <c r="C32" s="18">
        <f t="shared" si="0"/>
        <v>257</v>
      </c>
      <c r="D32" s="19">
        <v>89.285714285714306</v>
      </c>
      <c r="E32" s="53">
        <v>60</v>
      </c>
      <c r="F32" s="21">
        <v>93.3333333333333</v>
      </c>
      <c r="G32" s="53">
        <v>105</v>
      </c>
      <c r="H32" s="70">
        <v>85.714285714285694</v>
      </c>
      <c r="I32" s="53">
        <v>47</v>
      </c>
      <c r="J32" s="22">
        <v>93.617021276595807</v>
      </c>
      <c r="K32" s="53">
        <v>45</v>
      </c>
      <c r="L32" s="23">
        <v>84.44</v>
      </c>
      <c r="M32" s="24">
        <v>57</v>
      </c>
      <c r="N32" s="24">
        <v>54</v>
      </c>
      <c r="O32" s="25">
        <v>0.94736842105263197</v>
      </c>
      <c r="P32" s="26" t="s">
        <v>20</v>
      </c>
      <c r="Q32" s="71">
        <v>408</v>
      </c>
      <c r="R32" s="72">
        <v>403</v>
      </c>
      <c r="S32" s="57">
        <v>0.98774509803921595</v>
      </c>
      <c r="T32" s="30" t="s">
        <v>20</v>
      </c>
      <c r="U32" s="45">
        <v>11674</v>
      </c>
      <c r="V32" s="32">
        <f t="shared" si="1"/>
        <v>722</v>
      </c>
      <c r="W32" s="46">
        <f t="shared" si="3"/>
        <v>6.1846839129689912E-2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s="15" customFormat="1" ht="36.75" customHeight="1" x14ac:dyDescent="0.35">
      <c r="A33" s="16" t="s">
        <v>74</v>
      </c>
      <c r="B33" s="17" t="s">
        <v>75</v>
      </c>
      <c r="C33" s="18">
        <f t="shared" si="0"/>
        <v>74</v>
      </c>
      <c r="D33" s="19">
        <v>79.729729729729698</v>
      </c>
      <c r="E33" s="53">
        <v>20</v>
      </c>
      <c r="F33" s="21">
        <v>95</v>
      </c>
      <c r="G33" s="53">
        <v>29</v>
      </c>
      <c r="H33" s="21">
        <v>62.068965517241402</v>
      </c>
      <c r="I33" s="53">
        <v>13</v>
      </c>
      <c r="J33" s="21">
        <v>100</v>
      </c>
      <c r="K33" s="53">
        <v>12</v>
      </c>
      <c r="L33" s="21">
        <v>75</v>
      </c>
      <c r="M33" s="24">
        <v>9</v>
      </c>
      <c r="N33" s="24">
        <v>6</v>
      </c>
      <c r="O33" s="25">
        <v>0.66666666666666696</v>
      </c>
      <c r="P33" s="30" t="s">
        <v>23</v>
      </c>
      <c r="Q33" s="71">
        <v>121</v>
      </c>
      <c r="R33" s="72">
        <v>101</v>
      </c>
      <c r="S33" s="57">
        <v>0.834710743801653</v>
      </c>
      <c r="T33" s="30" t="s">
        <v>20</v>
      </c>
      <c r="U33" s="45">
        <v>11808</v>
      </c>
      <c r="V33" s="32">
        <f t="shared" si="1"/>
        <v>204</v>
      </c>
      <c r="W33" s="33">
        <f t="shared" si="3"/>
        <v>1.7276422764227643E-2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s="15" customFormat="1" ht="38.25" customHeight="1" x14ac:dyDescent="0.35">
      <c r="A34" s="16" t="s">
        <v>76</v>
      </c>
      <c r="B34" s="17" t="s">
        <v>77</v>
      </c>
      <c r="C34" s="18">
        <f t="shared" si="0"/>
        <v>294</v>
      </c>
      <c r="D34" s="19">
        <v>91.496598639455797</v>
      </c>
      <c r="E34" s="53">
        <v>74</v>
      </c>
      <c r="F34" s="21">
        <v>87.837837837837796</v>
      </c>
      <c r="G34" s="53">
        <v>114</v>
      </c>
      <c r="H34" s="21">
        <v>93.859649122806999</v>
      </c>
      <c r="I34" s="53">
        <v>53</v>
      </c>
      <c r="J34" s="21">
        <v>86.792452830188694</v>
      </c>
      <c r="K34" s="53">
        <v>53</v>
      </c>
      <c r="L34" s="21">
        <v>96.23</v>
      </c>
      <c r="M34" s="24">
        <v>59</v>
      </c>
      <c r="N34" s="24">
        <v>37</v>
      </c>
      <c r="O34" s="25">
        <v>0.62711864406779705</v>
      </c>
      <c r="P34" s="26" t="s">
        <v>20</v>
      </c>
      <c r="Q34" s="71">
        <v>360</v>
      </c>
      <c r="R34" s="72">
        <v>353</v>
      </c>
      <c r="S34" s="57">
        <v>0.98055555555555596</v>
      </c>
      <c r="T34" s="30" t="s">
        <v>20</v>
      </c>
      <c r="U34" s="45">
        <v>25107</v>
      </c>
      <c r="V34" s="32">
        <f t="shared" si="1"/>
        <v>713</v>
      </c>
      <c r="W34" s="46">
        <f t="shared" si="3"/>
        <v>2.8398454614251004E-2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s="15" customFormat="1" ht="30.75" customHeight="1" x14ac:dyDescent="0.35">
      <c r="A35" s="16" t="s">
        <v>78</v>
      </c>
      <c r="B35" s="17" t="s">
        <v>79</v>
      </c>
      <c r="C35" s="18">
        <f t="shared" si="0"/>
        <v>21</v>
      </c>
      <c r="D35" s="19">
        <v>85.714285714285694</v>
      </c>
      <c r="E35" s="53">
        <v>6</v>
      </c>
      <c r="F35" s="21">
        <v>83.3333333333333</v>
      </c>
      <c r="G35" s="53">
        <v>10</v>
      </c>
      <c r="H35" s="22">
        <v>80</v>
      </c>
      <c r="I35" s="53">
        <v>3</v>
      </c>
      <c r="J35" s="22">
        <v>100</v>
      </c>
      <c r="K35" s="53">
        <v>2</v>
      </c>
      <c r="L35" s="23">
        <v>100</v>
      </c>
      <c r="M35" s="24">
        <v>4</v>
      </c>
      <c r="N35" s="24">
        <v>2</v>
      </c>
      <c r="O35" s="25">
        <v>0.5</v>
      </c>
      <c r="P35" s="30" t="s">
        <v>23</v>
      </c>
      <c r="Q35" s="55">
        <v>23</v>
      </c>
      <c r="R35" s="56">
        <v>22</v>
      </c>
      <c r="S35" s="76">
        <v>0.95652173913043503</v>
      </c>
      <c r="T35" s="30" t="s">
        <v>20</v>
      </c>
      <c r="U35" s="45">
        <v>7569</v>
      </c>
      <c r="V35" s="32">
        <f t="shared" si="1"/>
        <v>48</v>
      </c>
      <c r="W35" s="33">
        <f t="shared" si="3"/>
        <v>6.3416567578279829E-3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s="15" customFormat="1" ht="27" customHeight="1" x14ac:dyDescent="0.35">
      <c r="A36" s="16" t="s">
        <v>80</v>
      </c>
      <c r="B36" s="17" t="s">
        <v>81</v>
      </c>
      <c r="C36" s="18">
        <f t="shared" si="0"/>
        <v>1242</v>
      </c>
      <c r="D36" s="19">
        <v>84.138486312399394</v>
      </c>
      <c r="E36" s="53">
        <v>344</v>
      </c>
      <c r="F36" s="21">
        <v>79.651162790697697</v>
      </c>
      <c r="G36" s="53">
        <v>478</v>
      </c>
      <c r="H36" s="22">
        <v>86.820083682008402</v>
      </c>
      <c r="I36" s="53">
        <v>215</v>
      </c>
      <c r="J36" s="22">
        <v>91.162790697674396</v>
      </c>
      <c r="K36" s="53">
        <v>205</v>
      </c>
      <c r="L36" s="23">
        <v>78.05</v>
      </c>
      <c r="M36" s="24">
        <v>244</v>
      </c>
      <c r="N36" s="24">
        <v>178</v>
      </c>
      <c r="O36" s="25">
        <v>0.72950819672131195</v>
      </c>
      <c r="P36" s="26" t="s">
        <v>20</v>
      </c>
      <c r="Q36" s="55">
        <v>1755</v>
      </c>
      <c r="R36" s="56">
        <v>1638</v>
      </c>
      <c r="S36" s="57">
        <v>0.93333333333333302</v>
      </c>
      <c r="T36" s="30" t="s">
        <v>20</v>
      </c>
      <c r="U36" s="45">
        <v>21722</v>
      </c>
      <c r="V36" s="32">
        <f t="shared" si="1"/>
        <v>3241</v>
      </c>
      <c r="W36" s="46">
        <f t="shared" si="3"/>
        <v>0.14920357241506307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s="15" customFormat="1" ht="30.75" customHeight="1" x14ac:dyDescent="0.35">
      <c r="A37" s="16" t="s">
        <v>82</v>
      </c>
      <c r="B37" s="17" t="s">
        <v>83</v>
      </c>
      <c r="C37" s="18">
        <f t="shared" si="0"/>
        <v>1437</v>
      </c>
      <c r="D37" s="19">
        <v>80.027835768963101</v>
      </c>
      <c r="E37" s="53">
        <v>353</v>
      </c>
      <c r="F37" s="21">
        <v>76.487252124645906</v>
      </c>
      <c r="G37" s="53">
        <v>567</v>
      </c>
      <c r="H37" s="22">
        <v>72.486772486772495</v>
      </c>
      <c r="I37" s="53">
        <v>263</v>
      </c>
      <c r="J37" s="70">
        <v>88.212927756653997</v>
      </c>
      <c r="K37" s="53">
        <v>254</v>
      </c>
      <c r="L37" s="23">
        <v>93.31</v>
      </c>
      <c r="M37" s="24">
        <v>281</v>
      </c>
      <c r="N37" s="24">
        <v>155</v>
      </c>
      <c r="O37" s="25">
        <v>0.55160142348754404</v>
      </c>
      <c r="P37" s="26" t="s">
        <v>20</v>
      </c>
      <c r="Q37" s="71">
        <v>2310</v>
      </c>
      <c r="R37" s="72">
        <v>2139</v>
      </c>
      <c r="S37" s="57">
        <v>0.925974025974026</v>
      </c>
      <c r="T37" s="30" t="s">
        <v>20</v>
      </c>
      <c r="U37" s="45">
        <v>47792</v>
      </c>
      <c r="V37" s="32">
        <f t="shared" si="1"/>
        <v>4028</v>
      </c>
      <c r="W37" s="46">
        <f t="shared" si="3"/>
        <v>8.4281888182122525E-2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s="15" customFormat="1" ht="30.75" customHeight="1" x14ac:dyDescent="0.35">
      <c r="A38" s="16" t="s">
        <v>84</v>
      </c>
      <c r="B38" s="17" t="s">
        <v>85</v>
      </c>
      <c r="C38" s="18">
        <f t="shared" ref="C38:C69" si="4">E38+G38+I38+K38</f>
        <v>347</v>
      </c>
      <c r="D38" s="19">
        <v>86.1671469740634</v>
      </c>
      <c r="E38" s="53">
        <v>84</v>
      </c>
      <c r="F38" s="21">
        <v>84.523809523809504</v>
      </c>
      <c r="G38" s="53">
        <v>137</v>
      </c>
      <c r="H38" s="70">
        <v>81.021897810219002</v>
      </c>
      <c r="I38" s="53">
        <v>63</v>
      </c>
      <c r="J38" s="70">
        <v>87.301587301587304</v>
      </c>
      <c r="K38" s="53">
        <v>63</v>
      </c>
      <c r="L38" s="23">
        <v>98.41</v>
      </c>
      <c r="M38" s="24">
        <v>71</v>
      </c>
      <c r="N38" s="24">
        <v>58</v>
      </c>
      <c r="O38" s="25">
        <v>0.81690140845070403</v>
      </c>
      <c r="P38" s="26" t="s">
        <v>20</v>
      </c>
      <c r="Q38" s="55">
        <v>532</v>
      </c>
      <c r="R38" s="56">
        <v>522</v>
      </c>
      <c r="S38" s="57">
        <v>0.98120300751879697</v>
      </c>
      <c r="T38" s="30" t="s">
        <v>20</v>
      </c>
      <c r="U38" s="45">
        <v>17118</v>
      </c>
      <c r="V38" s="32">
        <f t="shared" ref="V38:V69" si="5">C38+M38+Q38</f>
        <v>950</v>
      </c>
      <c r="W38" s="46">
        <f t="shared" si="3"/>
        <v>5.5497137516064964E-2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s="15" customFormat="1" ht="30.75" customHeight="1" x14ac:dyDescent="0.35">
      <c r="A39" s="16" t="s">
        <v>86</v>
      </c>
      <c r="B39" s="17" t="s">
        <v>87</v>
      </c>
      <c r="C39" s="18">
        <f t="shared" si="4"/>
        <v>364</v>
      </c>
      <c r="D39" s="19">
        <v>91.758241758241795</v>
      </c>
      <c r="E39" s="53">
        <v>86</v>
      </c>
      <c r="F39" s="21">
        <v>90.697674418604606</v>
      </c>
      <c r="G39" s="53">
        <v>146</v>
      </c>
      <c r="H39" s="70">
        <v>91.095890410958901</v>
      </c>
      <c r="I39" s="53">
        <v>66</v>
      </c>
      <c r="J39" s="70">
        <v>96.969696969696997</v>
      </c>
      <c r="K39" s="53">
        <v>66</v>
      </c>
      <c r="L39" s="23">
        <v>89.39</v>
      </c>
      <c r="M39" s="24">
        <v>25</v>
      </c>
      <c r="N39" s="24">
        <v>19</v>
      </c>
      <c r="O39" s="25">
        <v>0.76</v>
      </c>
      <c r="P39" s="26" t="s">
        <v>20</v>
      </c>
      <c r="Q39" s="71">
        <v>281</v>
      </c>
      <c r="R39" s="72">
        <v>275</v>
      </c>
      <c r="S39" s="57">
        <v>0.97864768683273995</v>
      </c>
      <c r="T39" s="30" t="s">
        <v>20</v>
      </c>
      <c r="U39" s="45">
        <v>28429</v>
      </c>
      <c r="V39" s="32">
        <f t="shared" si="5"/>
        <v>670</v>
      </c>
      <c r="W39" s="46">
        <f t="shared" si="3"/>
        <v>2.3567483907277781E-2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s="15" customFormat="1" ht="36" customHeight="1" x14ac:dyDescent="0.35">
      <c r="A40" s="16" t="s">
        <v>88</v>
      </c>
      <c r="B40" s="17" t="s">
        <v>89</v>
      </c>
      <c r="C40" s="18">
        <f t="shared" si="4"/>
        <v>132</v>
      </c>
      <c r="D40" s="19">
        <v>71.969696969696997</v>
      </c>
      <c r="E40" s="53">
        <v>36</v>
      </c>
      <c r="F40" s="21">
        <v>75</v>
      </c>
      <c r="G40" s="53">
        <v>50</v>
      </c>
      <c r="H40" s="70">
        <v>70</v>
      </c>
      <c r="I40" s="53">
        <v>24</v>
      </c>
      <c r="J40" s="70">
        <v>62.5</v>
      </c>
      <c r="K40" s="53">
        <v>22</v>
      </c>
      <c r="L40" s="23">
        <v>81.819999999999993</v>
      </c>
      <c r="M40" s="24">
        <v>20</v>
      </c>
      <c r="N40" s="24">
        <v>9</v>
      </c>
      <c r="O40" s="25">
        <v>0.45</v>
      </c>
      <c r="P40" s="26" t="s">
        <v>20</v>
      </c>
      <c r="Q40" s="71">
        <v>128</v>
      </c>
      <c r="R40" s="72">
        <v>120</v>
      </c>
      <c r="S40" s="57">
        <v>0.9375</v>
      </c>
      <c r="T40" s="30" t="s">
        <v>20</v>
      </c>
      <c r="U40" s="45">
        <v>13486</v>
      </c>
      <c r="V40" s="32">
        <f t="shared" si="5"/>
        <v>280</v>
      </c>
      <c r="W40" s="46">
        <f t="shared" si="3"/>
        <v>2.0762271985763015E-2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s="15" customFormat="1" ht="38.25" customHeight="1" x14ac:dyDescent="0.35">
      <c r="A41" s="16" t="s">
        <v>90</v>
      </c>
      <c r="B41" s="17" t="s">
        <v>91</v>
      </c>
      <c r="C41" s="18">
        <f t="shared" si="4"/>
        <v>59</v>
      </c>
      <c r="D41" s="19">
        <v>98.305084745762699</v>
      </c>
      <c r="E41" s="53">
        <v>15</v>
      </c>
      <c r="F41" s="21">
        <v>93.3333333333333</v>
      </c>
      <c r="G41" s="53">
        <v>24</v>
      </c>
      <c r="H41" s="70">
        <v>100</v>
      </c>
      <c r="I41" s="53">
        <v>10</v>
      </c>
      <c r="J41" s="70">
        <v>100</v>
      </c>
      <c r="K41" s="53">
        <v>10</v>
      </c>
      <c r="L41" s="23">
        <v>100</v>
      </c>
      <c r="M41" s="24">
        <v>12</v>
      </c>
      <c r="N41" s="24">
        <v>11</v>
      </c>
      <c r="O41" s="25">
        <v>0.91666666666666696</v>
      </c>
      <c r="P41" s="30" t="s">
        <v>23</v>
      </c>
      <c r="Q41" s="71">
        <v>81</v>
      </c>
      <c r="R41" s="72">
        <v>70</v>
      </c>
      <c r="S41" s="57">
        <v>0.86419753086419704</v>
      </c>
      <c r="T41" s="30" t="s">
        <v>20</v>
      </c>
      <c r="U41" s="45">
        <v>3048</v>
      </c>
      <c r="V41" s="32">
        <f t="shared" si="5"/>
        <v>152</v>
      </c>
      <c r="W41" s="46">
        <f t="shared" si="3"/>
        <v>4.9868766404199474E-2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s="15" customFormat="1" ht="30.75" customHeight="1" x14ac:dyDescent="0.35">
      <c r="A42" s="16" t="s">
        <v>92</v>
      </c>
      <c r="B42" s="79" t="s">
        <v>93</v>
      </c>
      <c r="C42" s="18">
        <f t="shared" si="4"/>
        <v>569</v>
      </c>
      <c r="D42" s="80">
        <v>78.734622144112507</v>
      </c>
      <c r="E42" s="81">
        <v>140</v>
      </c>
      <c r="F42" s="82">
        <v>76.428571428571402</v>
      </c>
      <c r="G42" s="81">
        <v>225</v>
      </c>
      <c r="H42" s="83">
        <v>70.2222222222222</v>
      </c>
      <c r="I42" s="81">
        <v>103</v>
      </c>
      <c r="J42" s="70">
        <v>92.233009708737896</v>
      </c>
      <c r="K42" s="81">
        <v>101</v>
      </c>
      <c r="L42" s="23">
        <v>87.13</v>
      </c>
      <c r="M42" s="24">
        <v>112</v>
      </c>
      <c r="N42" s="24">
        <v>70</v>
      </c>
      <c r="O42" s="25">
        <v>0.625</v>
      </c>
      <c r="P42" s="26" t="s">
        <v>20</v>
      </c>
      <c r="Q42" s="55">
        <v>795</v>
      </c>
      <c r="R42" s="56">
        <v>714</v>
      </c>
      <c r="S42" s="57">
        <v>0.89811320754716994</v>
      </c>
      <c r="T42" s="30" t="s">
        <v>20</v>
      </c>
      <c r="U42" s="45">
        <v>107169</v>
      </c>
      <c r="V42" s="32">
        <f t="shared" si="5"/>
        <v>1476</v>
      </c>
      <c r="W42" s="33">
        <f t="shared" si="3"/>
        <v>1.3772639475967864E-2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s="15" customFormat="1" ht="26.25" customHeight="1" x14ac:dyDescent="0.35">
      <c r="A43" s="16" t="s">
        <v>94</v>
      </c>
      <c r="B43" s="17" t="s">
        <v>95</v>
      </c>
      <c r="C43" s="18">
        <f t="shared" si="4"/>
        <v>714</v>
      </c>
      <c r="D43" s="23">
        <v>75.210084033613398</v>
      </c>
      <c r="E43" s="53">
        <v>166</v>
      </c>
      <c r="F43" s="21">
        <v>71.686746987951807</v>
      </c>
      <c r="G43" s="53">
        <v>282</v>
      </c>
      <c r="H43" s="70">
        <v>62.411347517730498</v>
      </c>
      <c r="I43" s="53">
        <v>134</v>
      </c>
      <c r="J43" s="70">
        <v>89.552238805970106</v>
      </c>
      <c r="K43" s="53">
        <v>132</v>
      </c>
      <c r="L43" s="23">
        <v>92.42</v>
      </c>
      <c r="M43" s="24">
        <v>151</v>
      </c>
      <c r="N43" s="24">
        <v>63</v>
      </c>
      <c r="O43" s="25">
        <v>0.41721854304635803</v>
      </c>
      <c r="P43" s="26" t="s">
        <v>20</v>
      </c>
      <c r="Q43" s="71">
        <v>1027</v>
      </c>
      <c r="R43" s="72">
        <v>932</v>
      </c>
      <c r="S43" s="57">
        <v>0.90749756572541396</v>
      </c>
      <c r="T43" s="30" t="s">
        <v>20</v>
      </c>
      <c r="U43" s="45">
        <v>47899</v>
      </c>
      <c r="V43" s="32">
        <f t="shared" si="5"/>
        <v>1892</v>
      </c>
      <c r="W43" s="46">
        <f t="shared" si="3"/>
        <v>3.9499780788742979E-2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s="15" customFormat="1" ht="22.5" customHeight="1" x14ac:dyDescent="0.35">
      <c r="A44" s="16" t="s">
        <v>96</v>
      </c>
      <c r="B44" s="17" t="s">
        <v>97</v>
      </c>
      <c r="C44" s="18">
        <f t="shared" si="4"/>
        <v>1451</v>
      </c>
      <c r="D44" s="19">
        <v>94.141971054445193</v>
      </c>
      <c r="E44" s="53">
        <v>343</v>
      </c>
      <c r="F44" s="21">
        <v>92.128279883381893</v>
      </c>
      <c r="G44" s="53">
        <v>585</v>
      </c>
      <c r="H44" s="70">
        <v>94.358974358974393</v>
      </c>
      <c r="I44" s="53">
        <v>264</v>
      </c>
      <c r="J44" s="70">
        <v>94.696969696969703</v>
      </c>
      <c r="K44" s="53">
        <v>259</v>
      </c>
      <c r="L44" s="23">
        <v>95.75</v>
      </c>
      <c r="M44" s="24">
        <v>259</v>
      </c>
      <c r="N44" s="24">
        <v>196</v>
      </c>
      <c r="O44" s="25">
        <v>0.75675675675675702</v>
      </c>
      <c r="P44" s="26" t="s">
        <v>20</v>
      </c>
      <c r="Q44" s="71">
        <v>1839</v>
      </c>
      <c r="R44" s="72">
        <v>1741</v>
      </c>
      <c r="S44" s="57">
        <v>0.946710168569875</v>
      </c>
      <c r="T44" s="30" t="s">
        <v>20</v>
      </c>
      <c r="U44" s="45">
        <v>12548</v>
      </c>
      <c r="V44" s="32">
        <f t="shared" si="5"/>
        <v>3549</v>
      </c>
      <c r="W44" s="46">
        <f t="shared" si="3"/>
        <v>0.28283391775581768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s="15" customFormat="1" ht="67.5" customHeight="1" x14ac:dyDescent="0.35">
      <c r="A45" s="16" t="s">
        <v>98</v>
      </c>
      <c r="B45" s="84" t="s">
        <v>99</v>
      </c>
      <c r="C45" s="18">
        <f t="shared" si="4"/>
        <v>155</v>
      </c>
      <c r="D45" s="19">
        <v>78.064516129032299</v>
      </c>
      <c r="E45" s="53">
        <v>41</v>
      </c>
      <c r="F45" s="21">
        <v>75.609756097561004</v>
      </c>
      <c r="G45" s="53">
        <v>62</v>
      </c>
      <c r="H45" s="70">
        <v>69.354838709677395</v>
      </c>
      <c r="I45" s="53">
        <v>26</v>
      </c>
      <c r="J45" s="70">
        <v>92.307692307692307</v>
      </c>
      <c r="K45" s="53">
        <v>26</v>
      </c>
      <c r="L45" s="23">
        <v>88.461538461538495</v>
      </c>
      <c r="M45" s="24">
        <v>42</v>
      </c>
      <c r="N45" s="24">
        <v>25</v>
      </c>
      <c r="O45" s="25">
        <v>0.59523809523809501</v>
      </c>
      <c r="P45" s="26" t="s">
        <v>20</v>
      </c>
      <c r="Q45" s="55">
        <v>240</v>
      </c>
      <c r="R45" s="56">
        <v>225</v>
      </c>
      <c r="S45" s="57">
        <v>0.9375</v>
      </c>
      <c r="T45" s="30" t="s">
        <v>20</v>
      </c>
      <c r="U45" s="45">
        <v>19479</v>
      </c>
      <c r="V45" s="32">
        <f t="shared" si="5"/>
        <v>437</v>
      </c>
      <c r="W45" s="46">
        <f t="shared" si="3"/>
        <v>2.2434416551157656E-2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s="15" customFormat="1" ht="30.75" customHeight="1" x14ac:dyDescent="0.35">
      <c r="A46" s="16" t="s">
        <v>100</v>
      </c>
      <c r="B46" s="17" t="s">
        <v>101</v>
      </c>
      <c r="C46" s="18">
        <f t="shared" si="4"/>
        <v>278</v>
      </c>
      <c r="D46" s="19">
        <v>77.697841726618705</v>
      </c>
      <c r="E46" s="53">
        <v>65</v>
      </c>
      <c r="F46" s="21">
        <v>83.076923076923094</v>
      </c>
      <c r="G46" s="53">
        <v>112</v>
      </c>
      <c r="H46" s="70">
        <v>81.25</v>
      </c>
      <c r="I46" s="53">
        <v>51</v>
      </c>
      <c r="J46" s="70">
        <v>68.627450980392197</v>
      </c>
      <c r="K46" s="53">
        <v>50</v>
      </c>
      <c r="L46" s="23">
        <v>72</v>
      </c>
      <c r="M46" s="24">
        <v>45</v>
      </c>
      <c r="N46" s="24">
        <v>28</v>
      </c>
      <c r="O46" s="25">
        <v>0.62222222222222201</v>
      </c>
      <c r="P46" s="26" t="s">
        <v>20</v>
      </c>
      <c r="Q46" s="55">
        <v>328</v>
      </c>
      <c r="R46" s="56">
        <v>311</v>
      </c>
      <c r="S46" s="57">
        <v>0.94817073170731703</v>
      </c>
      <c r="T46" s="30" t="s">
        <v>20</v>
      </c>
      <c r="U46" s="45">
        <v>2303</v>
      </c>
      <c r="V46" s="32">
        <f t="shared" si="5"/>
        <v>651</v>
      </c>
      <c r="W46" s="46">
        <f t="shared" si="3"/>
        <v>0.28267477203647418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s="15" customFormat="1" ht="24" customHeight="1" x14ac:dyDescent="0.35">
      <c r="A47" s="16" t="s">
        <v>102</v>
      </c>
      <c r="B47" s="17" t="s">
        <v>103</v>
      </c>
      <c r="C47" s="18">
        <f t="shared" si="4"/>
        <v>2968</v>
      </c>
      <c r="D47" s="19">
        <v>79.4137466307278</v>
      </c>
      <c r="E47" s="53">
        <v>696</v>
      </c>
      <c r="F47" s="21">
        <v>73.994252873563198</v>
      </c>
      <c r="G47" s="53">
        <v>1181</v>
      </c>
      <c r="H47" s="70">
        <v>74.428450465707002</v>
      </c>
      <c r="I47" s="53">
        <v>549</v>
      </c>
      <c r="J47" s="70">
        <v>89.253187613843394</v>
      </c>
      <c r="K47" s="53">
        <v>542</v>
      </c>
      <c r="L47" s="23">
        <v>87.27</v>
      </c>
      <c r="M47" s="24">
        <v>667</v>
      </c>
      <c r="N47" s="24">
        <v>269</v>
      </c>
      <c r="O47" s="25">
        <v>0.40329835082458798</v>
      </c>
      <c r="P47" s="26" t="s">
        <v>20</v>
      </c>
      <c r="Q47" s="55">
        <v>4959</v>
      </c>
      <c r="R47" s="56">
        <v>4738</v>
      </c>
      <c r="S47" s="57">
        <v>0.95543456342004396</v>
      </c>
      <c r="T47" s="30" t="s">
        <v>20</v>
      </c>
      <c r="U47" s="45">
        <v>36197</v>
      </c>
      <c r="V47" s="32">
        <f t="shared" si="5"/>
        <v>8594</v>
      </c>
      <c r="W47" s="46">
        <f t="shared" ref="W47:W78" si="6">V47/U47</f>
        <v>0.23742299085559576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30.75" customHeight="1" x14ac:dyDescent="0.35">
      <c r="A48" s="16" t="s">
        <v>104</v>
      </c>
      <c r="B48" s="17" t="s">
        <v>105</v>
      </c>
      <c r="C48" s="18">
        <f t="shared" si="4"/>
        <v>5</v>
      </c>
      <c r="D48" s="19">
        <v>80</v>
      </c>
      <c r="E48" s="53">
        <v>1</v>
      </c>
      <c r="F48" s="21">
        <v>100</v>
      </c>
      <c r="G48" s="53">
        <v>2</v>
      </c>
      <c r="H48" s="70">
        <v>100</v>
      </c>
      <c r="I48" s="53">
        <v>1</v>
      </c>
      <c r="J48" s="70">
        <v>100</v>
      </c>
      <c r="K48" s="53">
        <v>1</v>
      </c>
      <c r="L48" s="75">
        <v>0</v>
      </c>
      <c r="M48" s="24">
        <v>2</v>
      </c>
      <c r="N48" s="24">
        <v>2</v>
      </c>
      <c r="O48" s="25">
        <v>1</v>
      </c>
      <c r="P48" s="30" t="s">
        <v>23</v>
      </c>
      <c r="Q48" s="71">
        <v>11</v>
      </c>
      <c r="R48" s="72">
        <v>11</v>
      </c>
      <c r="S48" s="57">
        <v>1</v>
      </c>
      <c r="T48" s="69" t="s">
        <v>23</v>
      </c>
      <c r="U48" s="67">
        <v>2478</v>
      </c>
      <c r="V48" s="32">
        <f t="shared" si="5"/>
        <v>18</v>
      </c>
      <c r="W48" s="33">
        <f t="shared" si="6"/>
        <v>7.2639225181598066E-3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s="15" customFormat="1" ht="29.25" customHeight="1" x14ac:dyDescent="0.35">
      <c r="A49" s="16" t="s">
        <v>106</v>
      </c>
      <c r="B49" s="17" t="s">
        <v>107</v>
      </c>
      <c r="C49" s="18">
        <f t="shared" si="4"/>
        <v>75</v>
      </c>
      <c r="D49" s="23">
        <v>76</v>
      </c>
      <c r="E49" s="53">
        <v>18</v>
      </c>
      <c r="F49" s="21">
        <v>83.3333333333333</v>
      </c>
      <c r="G49" s="53">
        <v>29</v>
      </c>
      <c r="H49" s="70">
        <v>79.310344827586206</v>
      </c>
      <c r="I49" s="53">
        <v>14</v>
      </c>
      <c r="J49" s="70">
        <v>78.571428571428598</v>
      </c>
      <c r="K49" s="53">
        <v>14</v>
      </c>
      <c r="L49" s="23">
        <v>57.142857142857103</v>
      </c>
      <c r="M49" s="24">
        <v>19</v>
      </c>
      <c r="N49" s="24">
        <v>16</v>
      </c>
      <c r="O49" s="25">
        <v>0.84210526315789502</v>
      </c>
      <c r="P49" s="30" t="s">
        <v>23</v>
      </c>
      <c r="Q49" s="71">
        <v>73</v>
      </c>
      <c r="R49" s="72">
        <v>71</v>
      </c>
      <c r="S49" s="76">
        <v>0.97260273972602695</v>
      </c>
      <c r="T49" s="30" t="s">
        <v>20</v>
      </c>
      <c r="U49" s="45">
        <v>16255</v>
      </c>
      <c r="V49" s="32">
        <f t="shared" si="5"/>
        <v>167</v>
      </c>
      <c r="W49" s="33">
        <f t="shared" si="6"/>
        <v>1.0273761919409412E-2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s="15" customFormat="1" ht="30.75" customHeight="1" x14ac:dyDescent="0.35">
      <c r="A50" s="16" t="s">
        <v>108</v>
      </c>
      <c r="B50" s="17" t="s">
        <v>109</v>
      </c>
      <c r="C50" s="18">
        <f t="shared" si="4"/>
        <v>172</v>
      </c>
      <c r="D50" s="19">
        <v>79.651162790697697</v>
      </c>
      <c r="E50" s="53">
        <v>43</v>
      </c>
      <c r="F50" s="21">
        <v>83.720930232558104</v>
      </c>
      <c r="G50" s="53">
        <v>68</v>
      </c>
      <c r="H50" s="70">
        <v>70.588235294117695</v>
      </c>
      <c r="I50" s="53">
        <v>31</v>
      </c>
      <c r="J50" s="70">
        <v>90.322580645161295</v>
      </c>
      <c r="K50" s="53">
        <v>30</v>
      </c>
      <c r="L50" s="23">
        <v>83.33</v>
      </c>
      <c r="M50" s="24">
        <v>39</v>
      </c>
      <c r="N50" s="24">
        <v>21</v>
      </c>
      <c r="O50" s="25">
        <v>0.53846153846153799</v>
      </c>
      <c r="P50" s="26" t="s">
        <v>20</v>
      </c>
      <c r="Q50" s="71">
        <v>226</v>
      </c>
      <c r="R50" s="72">
        <v>207</v>
      </c>
      <c r="S50" s="57">
        <v>0.91592920353982299</v>
      </c>
      <c r="T50" s="30" t="s">
        <v>20</v>
      </c>
      <c r="U50" s="45">
        <v>20345</v>
      </c>
      <c r="V50" s="32">
        <f t="shared" si="5"/>
        <v>437</v>
      </c>
      <c r="W50" s="46">
        <f t="shared" si="6"/>
        <v>2.1479478987466209E-2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s="15" customFormat="1" ht="27.75" customHeight="1" x14ac:dyDescent="0.35">
      <c r="A51" s="16" t="s">
        <v>110</v>
      </c>
      <c r="B51" s="17" t="s">
        <v>111</v>
      </c>
      <c r="C51" s="18">
        <f t="shared" si="4"/>
        <v>1766</v>
      </c>
      <c r="D51" s="19">
        <v>80.577576443941098</v>
      </c>
      <c r="E51" s="53">
        <v>428</v>
      </c>
      <c r="F51" s="21">
        <v>72.303921568627402</v>
      </c>
      <c r="G51" s="53">
        <v>699</v>
      </c>
      <c r="H51" s="70">
        <v>76.1087267525036</v>
      </c>
      <c r="I51" s="53">
        <v>323</v>
      </c>
      <c r="J51" s="70">
        <v>90.092879256965901</v>
      </c>
      <c r="K51" s="53">
        <v>316</v>
      </c>
      <c r="L51" s="23">
        <v>92.09</v>
      </c>
      <c r="M51" s="24">
        <v>297</v>
      </c>
      <c r="N51" s="24">
        <v>196</v>
      </c>
      <c r="O51" s="25">
        <v>0.65993265993266004</v>
      </c>
      <c r="P51" s="26" t="s">
        <v>20</v>
      </c>
      <c r="Q51" s="71">
        <v>2159</v>
      </c>
      <c r="R51" s="72">
        <v>1969</v>
      </c>
      <c r="S51" s="57">
        <v>0.91199629458082399</v>
      </c>
      <c r="T51" s="30" t="s">
        <v>20</v>
      </c>
      <c r="U51" s="45">
        <v>20782</v>
      </c>
      <c r="V51" s="32">
        <f t="shared" si="5"/>
        <v>4222</v>
      </c>
      <c r="W51" s="46">
        <f t="shared" si="6"/>
        <v>0.20315657780771823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s="15" customFormat="1" ht="30.75" customHeight="1" x14ac:dyDescent="0.35">
      <c r="A52" s="16" t="s">
        <v>112</v>
      </c>
      <c r="B52" s="17" t="s">
        <v>113</v>
      </c>
      <c r="C52" s="18">
        <f t="shared" si="4"/>
        <v>1550</v>
      </c>
      <c r="D52" s="19">
        <v>79.548387096774206</v>
      </c>
      <c r="E52" s="53">
        <v>363</v>
      </c>
      <c r="F52" s="21">
        <v>80.991735537190095</v>
      </c>
      <c r="G52" s="53">
        <v>620</v>
      </c>
      <c r="H52" s="22">
        <v>78.064516129032299</v>
      </c>
      <c r="I52" s="53">
        <v>290</v>
      </c>
      <c r="J52" s="70">
        <v>91.379310344827601</v>
      </c>
      <c r="K52" s="53">
        <v>277</v>
      </c>
      <c r="L52" s="23">
        <v>68.59</v>
      </c>
      <c r="M52" s="24">
        <v>329</v>
      </c>
      <c r="N52" s="24">
        <v>167</v>
      </c>
      <c r="O52" s="25">
        <v>0.50759878419452897</v>
      </c>
      <c r="P52" s="26" t="s">
        <v>20</v>
      </c>
      <c r="Q52" s="55">
        <v>2661</v>
      </c>
      <c r="R52" s="56">
        <v>2470</v>
      </c>
      <c r="S52" s="57">
        <v>0.92822247275460401</v>
      </c>
      <c r="T52" s="30" t="s">
        <v>20</v>
      </c>
      <c r="U52" s="45">
        <v>19083</v>
      </c>
      <c r="V52" s="32">
        <f t="shared" si="5"/>
        <v>4540</v>
      </c>
      <c r="W52" s="46">
        <f t="shared" si="6"/>
        <v>0.23790808573075511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s="15" customFormat="1" ht="30.75" customHeight="1" x14ac:dyDescent="0.35">
      <c r="A53" s="16" t="s">
        <v>114</v>
      </c>
      <c r="B53" s="17" t="s">
        <v>115</v>
      </c>
      <c r="C53" s="18">
        <f t="shared" si="4"/>
        <v>1028</v>
      </c>
      <c r="D53" s="19">
        <v>84.435797665369606</v>
      </c>
      <c r="E53" s="53">
        <v>239</v>
      </c>
      <c r="F53" s="21">
        <v>69.874476987447693</v>
      </c>
      <c r="G53" s="53">
        <v>418</v>
      </c>
      <c r="H53" s="22">
        <v>85.167464114832498</v>
      </c>
      <c r="I53" s="53">
        <v>189</v>
      </c>
      <c r="J53" s="70">
        <v>90.476190476190496</v>
      </c>
      <c r="K53" s="53">
        <v>182</v>
      </c>
      <c r="L53" s="23">
        <v>95.604395604395606</v>
      </c>
      <c r="M53" s="24">
        <v>186</v>
      </c>
      <c r="N53" s="24">
        <v>92</v>
      </c>
      <c r="O53" s="25">
        <v>0.494623655913978</v>
      </c>
      <c r="P53" s="26" t="s">
        <v>20</v>
      </c>
      <c r="Q53" s="71">
        <v>1357</v>
      </c>
      <c r="R53" s="72">
        <v>1255</v>
      </c>
      <c r="S53" s="57">
        <v>0.924834193072955</v>
      </c>
      <c r="T53" s="30" t="s">
        <v>20</v>
      </c>
      <c r="U53" s="45">
        <v>31331</v>
      </c>
      <c r="V53" s="32">
        <f t="shared" si="5"/>
        <v>2571</v>
      </c>
      <c r="W53" s="46">
        <f t="shared" si="6"/>
        <v>8.2059302288468292E-2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s="15" customFormat="1" ht="30.75" customHeight="1" x14ac:dyDescent="0.35">
      <c r="A54" s="16" t="s">
        <v>116</v>
      </c>
      <c r="B54" s="17" t="s">
        <v>117</v>
      </c>
      <c r="C54" s="18">
        <f t="shared" si="4"/>
        <v>618</v>
      </c>
      <c r="D54" s="19">
        <v>79.935275080906194</v>
      </c>
      <c r="E54" s="53">
        <v>142</v>
      </c>
      <c r="F54" s="21">
        <v>73.239436619718305</v>
      </c>
      <c r="G54" s="53">
        <v>249</v>
      </c>
      <c r="H54" s="22">
        <v>71.0843373493976</v>
      </c>
      <c r="I54" s="53">
        <v>115</v>
      </c>
      <c r="J54" s="70">
        <v>96.521739130434796</v>
      </c>
      <c r="K54" s="53">
        <v>112</v>
      </c>
      <c r="L54" s="23">
        <v>91.07</v>
      </c>
      <c r="M54" s="24">
        <v>463</v>
      </c>
      <c r="N54" s="24">
        <v>263</v>
      </c>
      <c r="O54" s="25">
        <v>0.56803455723542096</v>
      </c>
      <c r="P54" s="26" t="s">
        <v>20</v>
      </c>
      <c r="Q54" s="55">
        <v>707</v>
      </c>
      <c r="R54" s="56">
        <v>690</v>
      </c>
      <c r="S54" s="57">
        <v>0.97595473833097601</v>
      </c>
      <c r="T54" s="69" t="s">
        <v>20</v>
      </c>
      <c r="U54" s="45">
        <v>18764</v>
      </c>
      <c r="V54" s="32">
        <f t="shared" si="5"/>
        <v>1788</v>
      </c>
      <c r="W54" s="46">
        <f t="shared" si="6"/>
        <v>9.528885099125986E-2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s="15" customFormat="1" ht="30.75" customHeight="1" x14ac:dyDescent="0.35">
      <c r="A55" s="16" t="s">
        <v>118</v>
      </c>
      <c r="B55" s="17" t="s">
        <v>119</v>
      </c>
      <c r="C55" s="18">
        <f t="shared" si="4"/>
        <v>3</v>
      </c>
      <c r="D55" s="19">
        <v>100</v>
      </c>
      <c r="E55" s="53">
        <v>1</v>
      </c>
      <c r="F55" s="21">
        <v>100</v>
      </c>
      <c r="G55" s="53">
        <v>2</v>
      </c>
      <c r="H55" s="70">
        <v>100</v>
      </c>
      <c r="I55" s="53">
        <v>0</v>
      </c>
      <c r="J55" s="70" t="s">
        <v>120</v>
      </c>
      <c r="K55" s="53">
        <v>0</v>
      </c>
      <c r="L55" s="23" t="s">
        <v>120</v>
      </c>
      <c r="M55" s="24">
        <v>1</v>
      </c>
      <c r="N55" s="24"/>
      <c r="O55" s="25">
        <v>0</v>
      </c>
      <c r="P55" s="30" t="s">
        <v>23</v>
      </c>
      <c r="Q55" s="55">
        <v>0</v>
      </c>
      <c r="R55" s="56">
        <v>0</v>
      </c>
      <c r="S55" s="85" t="s">
        <v>121</v>
      </c>
      <c r="T55" s="69" t="s">
        <v>122</v>
      </c>
      <c r="U55" s="45">
        <v>2003</v>
      </c>
      <c r="V55" s="32">
        <f t="shared" si="5"/>
        <v>4</v>
      </c>
      <c r="W55" s="33">
        <f t="shared" si="6"/>
        <v>1.99700449326011E-3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30.75" customHeight="1" x14ac:dyDescent="0.35">
      <c r="A56" s="16" t="s">
        <v>123</v>
      </c>
      <c r="B56" s="17" t="s">
        <v>124</v>
      </c>
      <c r="C56" s="18">
        <f t="shared" si="4"/>
        <v>0</v>
      </c>
      <c r="D56" s="58"/>
      <c r="E56" s="58"/>
      <c r="F56" s="58"/>
      <c r="G56" s="58"/>
      <c r="H56" s="58"/>
      <c r="I56" s="58"/>
      <c r="J56" s="58"/>
      <c r="K56" s="58"/>
      <c r="L56" s="59"/>
      <c r="M56" s="24">
        <v>0</v>
      </c>
      <c r="N56" s="24">
        <v>0</v>
      </c>
      <c r="O56" s="25" t="s">
        <v>121</v>
      </c>
      <c r="P56" s="30" t="s">
        <v>125</v>
      </c>
      <c r="Q56" s="71">
        <v>0</v>
      </c>
      <c r="R56" s="72">
        <v>0</v>
      </c>
      <c r="S56" s="85" t="s">
        <v>121</v>
      </c>
      <c r="T56" s="69" t="s">
        <v>122</v>
      </c>
      <c r="U56" s="67">
        <v>2011</v>
      </c>
      <c r="V56" s="32">
        <f t="shared" si="5"/>
        <v>0</v>
      </c>
      <c r="W56" s="33">
        <f t="shared" si="6"/>
        <v>0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s="15" customFormat="1" ht="30.75" customHeight="1" x14ac:dyDescent="0.35">
      <c r="A57" s="16" t="s">
        <v>126</v>
      </c>
      <c r="B57" s="17" t="s">
        <v>127</v>
      </c>
      <c r="C57" s="18">
        <f t="shared" si="4"/>
        <v>31</v>
      </c>
      <c r="D57" s="19">
        <v>100</v>
      </c>
      <c r="E57" s="53">
        <v>7</v>
      </c>
      <c r="F57" s="21">
        <v>100</v>
      </c>
      <c r="G57" s="53">
        <v>12</v>
      </c>
      <c r="H57" s="70">
        <v>100</v>
      </c>
      <c r="I57" s="86">
        <v>6</v>
      </c>
      <c r="J57" s="70">
        <v>100</v>
      </c>
      <c r="K57" s="53">
        <v>6</v>
      </c>
      <c r="L57" s="23">
        <v>100</v>
      </c>
      <c r="M57" s="24">
        <v>6</v>
      </c>
      <c r="N57" s="24">
        <v>6</v>
      </c>
      <c r="O57" s="25">
        <v>1</v>
      </c>
      <c r="P57" s="30" t="s">
        <v>23</v>
      </c>
      <c r="Q57" s="71">
        <v>42</v>
      </c>
      <c r="R57" s="72">
        <v>42</v>
      </c>
      <c r="S57" s="57">
        <v>1</v>
      </c>
      <c r="T57" s="69" t="s">
        <v>23</v>
      </c>
      <c r="U57" s="45">
        <v>469</v>
      </c>
      <c r="V57" s="32">
        <f t="shared" si="5"/>
        <v>79</v>
      </c>
      <c r="W57" s="46">
        <f t="shared" si="6"/>
        <v>0.16844349680170576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s="15" customFormat="1" ht="36.75" customHeight="1" x14ac:dyDescent="0.35">
      <c r="A58" s="16" t="s">
        <v>128</v>
      </c>
      <c r="B58" s="17" t="s">
        <v>129</v>
      </c>
      <c r="C58" s="18">
        <f t="shared" si="4"/>
        <v>382</v>
      </c>
      <c r="D58" s="19">
        <v>72.251308900523597</v>
      </c>
      <c r="E58" s="53">
        <v>84</v>
      </c>
      <c r="F58" s="21">
        <v>67.857142857142904</v>
      </c>
      <c r="G58" s="53">
        <v>151</v>
      </c>
      <c r="H58" s="70">
        <v>60.927152317880797</v>
      </c>
      <c r="I58" s="53">
        <v>74</v>
      </c>
      <c r="J58" s="70">
        <v>83.78</v>
      </c>
      <c r="K58" s="53">
        <v>73</v>
      </c>
      <c r="L58" s="23">
        <v>89.04</v>
      </c>
      <c r="M58" s="24">
        <v>67</v>
      </c>
      <c r="N58" s="24">
        <v>42</v>
      </c>
      <c r="O58" s="25">
        <v>0.62686567164179097</v>
      </c>
      <c r="P58" s="26" t="s">
        <v>20</v>
      </c>
      <c r="Q58" s="55">
        <v>566</v>
      </c>
      <c r="R58" s="56">
        <v>497</v>
      </c>
      <c r="S58" s="57">
        <v>0.87809187279151901</v>
      </c>
      <c r="T58" s="69" t="s">
        <v>20</v>
      </c>
      <c r="U58" s="45">
        <v>27567</v>
      </c>
      <c r="V58" s="32">
        <f t="shared" si="5"/>
        <v>1015</v>
      </c>
      <c r="W58" s="46">
        <f t="shared" si="6"/>
        <v>3.6819385497152392E-2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s="15" customFormat="1" ht="30.75" customHeight="1" x14ac:dyDescent="0.35">
      <c r="A59" s="16" t="s">
        <v>130</v>
      </c>
      <c r="B59" s="17" t="s">
        <v>131</v>
      </c>
      <c r="C59" s="18">
        <f t="shared" si="4"/>
        <v>896</v>
      </c>
      <c r="D59" s="19">
        <v>78.459821428571402</v>
      </c>
      <c r="E59" s="53">
        <v>204</v>
      </c>
      <c r="F59" s="21">
        <v>81.372549019607803</v>
      </c>
      <c r="G59" s="53">
        <v>361</v>
      </c>
      <c r="H59" s="22">
        <v>73.407202216066494</v>
      </c>
      <c r="I59" s="53">
        <v>167</v>
      </c>
      <c r="J59" s="70">
        <v>85.029940119760496</v>
      </c>
      <c r="K59" s="53">
        <v>164</v>
      </c>
      <c r="L59" s="23">
        <v>79.268292682926798</v>
      </c>
      <c r="M59" s="24">
        <v>180</v>
      </c>
      <c r="N59" s="24">
        <v>80</v>
      </c>
      <c r="O59" s="25">
        <v>0.44444444444444398</v>
      </c>
      <c r="P59" s="30" t="s">
        <v>23</v>
      </c>
      <c r="Q59" s="71">
        <v>1138</v>
      </c>
      <c r="R59" s="72">
        <v>1085</v>
      </c>
      <c r="S59" s="76">
        <v>0.95342706502636199</v>
      </c>
      <c r="T59" s="30" t="s">
        <v>20</v>
      </c>
      <c r="U59" s="45">
        <v>8186</v>
      </c>
      <c r="V59" s="32">
        <f t="shared" si="5"/>
        <v>2214</v>
      </c>
      <c r="W59" s="46">
        <f t="shared" si="6"/>
        <v>0.27046176398729538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s="15" customFormat="1" ht="30.75" customHeight="1" x14ac:dyDescent="0.35">
      <c r="A60" s="16" t="s">
        <v>132</v>
      </c>
      <c r="B60" s="17" t="s">
        <v>133</v>
      </c>
      <c r="C60" s="18">
        <f t="shared" si="4"/>
        <v>104</v>
      </c>
      <c r="D60" s="19">
        <v>55.769230769230802</v>
      </c>
      <c r="E60" s="53">
        <v>25</v>
      </c>
      <c r="F60" s="21">
        <v>60</v>
      </c>
      <c r="G60" s="53">
        <v>41</v>
      </c>
      <c r="H60" s="70">
        <v>51.219512195122</v>
      </c>
      <c r="I60" s="53">
        <v>19</v>
      </c>
      <c r="J60" s="70">
        <v>84.21</v>
      </c>
      <c r="K60" s="53">
        <v>19</v>
      </c>
      <c r="L60" s="87">
        <v>31.58</v>
      </c>
      <c r="M60" s="24">
        <v>28</v>
      </c>
      <c r="N60" s="24">
        <v>14</v>
      </c>
      <c r="O60" s="25">
        <v>0.5</v>
      </c>
      <c r="P60" s="26" t="s">
        <v>20</v>
      </c>
      <c r="Q60" s="71">
        <v>97</v>
      </c>
      <c r="R60" s="72">
        <v>91</v>
      </c>
      <c r="S60" s="57">
        <v>0.93814432989690699</v>
      </c>
      <c r="T60" s="30" t="s">
        <v>20</v>
      </c>
      <c r="U60" s="45">
        <v>4052</v>
      </c>
      <c r="V60" s="32">
        <f t="shared" si="5"/>
        <v>229</v>
      </c>
      <c r="W60" s="46">
        <f t="shared" si="6"/>
        <v>5.6515301085883513E-2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s="15" customFormat="1" ht="30.75" customHeight="1" x14ac:dyDescent="0.35">
      <c r="A61" s="16" t="s">
        <v>134</v>
      </c>
      <c r="B61" s="17" t="s">
        <v>135</v>
      </c>
      <c r="C61" s="18">
        <f t="shared" si="4"/>
        <v>104</v>
      </c>
      <c r="D61" s="19">
        <v>89.423076923076906</v>
      </c>
      <c r="E61" s="53">
        <v>22</v>
      </c>
      <c r="F61" s="21">
        <v>81.818181818181799</v>
      </c>
      <c r="G61" s="53">
        <v>42</v>
      </c>
      <c r="H61" s="70">
        <v>92.857142857142904</v>
      </c>
      <c r="I61" s="53">
        <v>20</v>
      </c>
      <c r="J61" s="70">
        <v>95</v>
      </c>
      <c r="K61" s="53">
        <v>20</v>
      </c>
      <c r="L61" s="23">
        <v>85</v>
      </c>
      <c r="M61" s="24">
        <v>20</v>
      </c>
      <c r="N61" s="24">
        <v>18</v>
      </c>
      <c r="O61" s="25">
        <v>0.9</v>
      </c>
      <c r="P61" s="30" t="s">
        <v>23</v>
      </c>
      <c r="Q61" s="71">
        <v>169</v>
      </c>
      <c r="R61" s="72">
        <v>167</v>
      </c>
      <c r="S61" s="57">
        <v>0.98816568047337305</v>
      </c>
      <c r="T61" s="30" t="s">
        <v>20</v>
      </c>
      <c r="U61" s="67">
        <v>7951</v>
      </c>
      <c r="V61" s="32">
        <f t="shared" si="5"/>
        <v>293</v>
      </c>
      <c r="W61" s="46">
        <f t="shared" si="6"/>
        <v>3.6850710602439947E-2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s="88" customFormat="1" ht="45.75" customHeight="1" x14ac:dyDescent="0.35">
      <c r="A62" s="16" t="s">
        <v>136</v>
      </c>
      <c r="B62" s="17" t="s">
        <v>137</v>
      </c>
      <c r="C62" s="18">
        <f t="shared" si="4"/>
        <v>170</v>
      </c>
      <c r="D62" s="19">
        <v>93.529411764705898</v>
      </c>
      <c r="E62" s="53">
        <v>38</v>
      </c>
      <c r="F62" s="21">
        <v>89.473684210526301</v>
      </c>
      <c r="G62" s="53">
        <v>69</v>
      </c>
      <c r="H62" s="70">
        <v>94.202898550724598</v>
      </c>
      <c r="I62" s="53">
        <v>32</v>
      </c>
      <c r="J62" s="70">
        <v>84</v>
      </c>
      <c r="K62" s="53">
        <v>31</v>
      </c>
      <c r="L62" s="23">
        <v>90.322580645161295</v>
      </c>
      <c r="M62" s="24">
        <v>28</v>
      </c>
      <c r="N62" s="24">
        <v>28</v>
      </c>
      <c r="O62" s="25">
        <v>1</v>
      </c>
      <c r="P62" s="26" t="s">
        <v>20</v>
      </c>
      <c r="Q62" s="71">
        <v>48</v>
      </c>
      <c r="R62" s="72">
        <v>48</v>
      </c>
      <c r="S62" s="57">
        <v>1</v>
      </c>
      <c r="T62" s="69" t="s">
        <v>23</v>
      </c>
      <c r="U62" s="67">
        <v>1814</v>
      </c>
      <c r="V62" s="32">
        <f t="shared" si="5"/>
        <v>246</v>
      </c>
      <c r="W62" s="46">
        <f t="shared" si="6"/>
        <v>0.13561190738699008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s="15" customFormat="1" ht="45.75" customHeight="1" x14ac:dyDescent="0.35">
      <c r="A63" s="16" t="s">
        <v>138</v>
      </c>
      <c r="B63" s="17" t="s">
        <v>139</v>
      </c>
      <c r="C63" s="18">
        <f t="shared" si="4"/>
        <v>92</v>
      </c>
      <c r="D63" s="19">
        <v>63.043478260869598</v>
      </c>
      <c r="E63" s="53">
        <v>22</v>
      </c>
      <c r="F63" s="21">
        <v>81.818181818181799</v>
      </c>
      <c r="G63" s="53">
        <v>36</v>
      </c>
      <c r="H63" s="70">
        <v>66.6666666666667</v>
      </c>
      <c r="I63" s="53">
        <v>17</v>
      </c>
      <c r="J63" s="70">
        <v>82.35</v>
      </c>
      <c r="K63" s="53">
        <v>17</v>
      </c>
      <c r="L63" s="23">
        <v>11.76</v>
      </c>
      <c r="M63" s="24">
        <v>4</v>
      </c>
      <c r="N63" s="24">
        <v>3</v>
      </c>
      <c r="O63" s="25">
        <v>0.75</v>
      </c>
      <c r="P63" s="30" t="s">
        <v>23</v>
      </c>
      <c r="Q63" s="71">
        <v>38</v>
      </c>
      <c r="R63" s="72">
        <v>34</v>
      </c>
      <c r="S63" s="57">
        <v>0.89473684210526305</v>
      </c>
      <c r="T63" s="69" t="s">
        <v>20</v>
      </c>
      <c r="U63" s="67">
        <v>1449</v>
      </c>
      <c r="V63" s="32">
        <f t="shared" si="5"/>
        <v>134</v>
      </c>
      <c r="W63" s="46">
        <f t="shared" si="6"/>
        <v>9.2477570738440304E-2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s="15" customFormat="1" ht="30" customHeight="1" x14ac:dyDescent="0.35">
      <c r="A64" s="16" t="s">
        <v>140</v>
      </c>
      <c r="B64" s="17" t="s">
        <v>141</v>
      </c>
      <c r="C64" s="18">
        <f t="shared" si="4"/>
        <v>4502</v>
      </c>
      <c r="D64" s="19">
        <v>83.940470901821399</v>
      </c>
      <c r="E64" s="53">
        <v>1062</v>
      </c>
      <c r="F64" s="21">
        <v>75.988700564971793</v>
      </c>
      <c r="G64" s="53">
        <v>1788</v>
      </c>
      <c r="H64" s="70">
        <v>80.257270693512297</v>
      </c>
      <c r="I64" s="53">
        <v>834</v>
      </c>
      <c r="J64" s="70">
        <v>94.6</v>
      </c>
      <c r="K64" s="53">
        <v>818</v>
      </c>
      <c r="L64" s="23">
        <v>91.44</v>
      </c>
      <c r="M64" s="24">
        <v>9094</v>
      </c>
      <c r="N64" s="24">
        <v>8075</v>
      </c>
      <c r="O64" s="25">
        <v>0.88794809764680005</v>
      </c>
      <c r="P64" s="26" t="s">
        <v>20</v>
      </c>
      <c r="Q64" s="71">
        <v>5424</v>
      </c>
      <c r="R64" s="72">
        <v>4633</v>
      </c>
      <c r="S64" s="57">
        <v>0.85416666666666696</v>
      </c>
      <c r="T64" s="30" t="s">
        <v>20</v>
      </c>
      <c r="U64" s="45">
        <v>1202120</v>
      </c>
      <c r="V64" s="32">
        <f t="shared" si="5"/>
        <v>19020</v>
      </c>
      <c r="W64" s="33">
        <f t="shared" si="6"/>
        <v>1.582204771570226E-2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s="15" customFormat="1" ht="45.75" customHeight="1" x14ac:dyDescent="0.35">
      <c r="A65" s="16" t="s">
        <v>142</v>
      </c>
      <c r="B65" s="17" t="s">
        <v>143</v>
      </c>
      <c r="C65" s="18">
        <f t="shared" si="4"/>
        <v>77</v>
      </c>
      <c r="D65" s="19">
        <v>80.519480519480496</v>
      </c>
      <c r="E65" s="53">
        <v>16</v>
      </c>
      <c r="F65" s="21">
        <v>87.5</v>
      </c>
      <c r="G65" s="53">
        <v>31</v>
      </c>
      <c r="H65" s="70">
        <v>90.322580645161295</v>
      </c>
      <c r="I65" s="53">
        <v>15</v>
      </c>
      <c r="J65" s="70">
        <v>100</v>
      </c>
      <c r="K65" s="53">
        <v>15</v>
      </c>
      <c r="L65" s="23">
        <v>33.3333333333333</v>
      </c>
      <c r="M65" s="24">
        <v>9</v>
      </c>
      <c r="N65" s="24">
        <v>6</v>
      </c>
      <c r="O65" s="25">
        <v>0.66666666666666696</v>
      </c>
      <c r="P65" s="30" t="s">
        <v>23</v>
      </c>
      <c r="Q65" s="55">
        <v>89</v>
      </c>
      <c r="R65" s="56">
        <v>79</v>
      </c>
      <c r="S65" s="57">
        <v>0.88764044943820197</v>
      </c>
      <c r="T65" s="30" t="s">
        <v>20</v>
      </c>
      <c r="U65" s="67">
        <v>2933</v>
      </c>
      <c r="V65" s="32">
        <f t="shared" si="5"/>
        <v>175</v>
      </c>
      <c r="W65" s="46">
        <f t="shared" si="6"/>
        <v>5.9665871121718374E-2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s="15" customFormat="1" ht="60.75" customHeight="1" x14ac:dyDescent="0.35">
      <c r="A66" s="16" t="s">
        <v>144</v>
      </c>
      <c r="B66" s="17" t="s">
        <v>145</v>
      </c>
      <c r="C66" s="18">
        <f t="shared" si="4"/>
        <v>22</v>
      </c>
      <c r="D66" s="19">
        <v>81.818181818181799</v>
      </c>
      <c r="E66" s="53">
        <v>5</v>
      </c>
      <c r="F66" s="21">
        <v>80</v>
      </c>
      <c r="G66" s="53">
        <v>10</v>
      </c>
      <c r="H66" s="70">
        <v>90</v>
      </c>
      <c r="I66" s="53">
        <v>4</v>
      </c>
      <c r="J66" s="70">
        <v>75</v>
      </c>
      <c r="K66" s="53">
        <v>3</v>
      </c>
      <c r="L66" s="23">
        <v>66.67</v>
      </c>
      <c r="M66" s="24">
        <v>1</v>
      </c>
      <c r="N66" s="24">
        <v>1</v>
      </c>
      <c r="O66" s="25">
        <v>1</v>
      </c>
      <c r="P66" s="30" t="s">
        <v>23</v>
      </c>
      <c r="Q66" s="71">
        <v>16</v>
      </c>
      <c r="R66" s="72">
        <v>16</v>
      </c>
      <c r="S66" s="57">
        <v>1</v>
      </c>
      <c r="T66" s="30" t="s">
        <v>23</v>
      </c>
      <c r="U66" s="67">
        <v>8559</v>
      </c>
      <c r="V66" s="32">
        <f t="shared" si="5"/>
        <v>39</v>
      </c>
      <c r="W66" s="33">
        <f t="shared" si="6"/>
        <v>4.5566070802663863E-3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s="15" customFormat="1" ht="45.75" customHeight="1" x14ac:dyDescent="0.35">
      <c r="A67" s="16" t="s">
        <v>146</v>
      </c>
      <c r="B67" s="17" t="s">
        <v>147</v>
      </c>
      <c r="C67" s="18">
        <f t="shared" si="4"/>
        <v>89</v>
      </c>
      <c r="D67" s="19">
        <v>87.640449438202296</v>
      </c>
      <c r="E67" s="53">
        <v>20</v>
      </c>
      <c r="F67" s="21">
        <v>90</v>
      </c>
      <c r="G67" s="53">
        <v>35</v>
      </c>
      <c r="H67" s="70">
        <v>88.571428571428598</v>
      </c>
      <c r="I67" s="53">
        <v>17</v>
      </c>
      <c r="J67" s="70">
        <v>94.12</v>
      </c>
      <c r="K67" s="53">
        <v>17</v>
      </c>
      <c r="L67" s="23">
        <v>76.47</v>
      </c>
      <c r="M67" s="24">
        <v>12</v>
      </c>
      <c r="N67" s="24">
        <v>10</v>
      </c>
      <c r="O67" s="25">
        <v>0.83333333333333304</v>
      </c>
      <c r="P67" s="30" t="s">
        <v>23</v>
      </c>
      <c r="Q67" s="71">
        <v>84</v>
      </c>
      <c r="R67" s="72">
        <v>78</v>
      </c>
      <c r="S67" s="57">
        <v>0.92857142857142905</v>
      </c>
      <c r="T67" s="30" t="s">
        <v>20</v>
      </c>
      <c r="U67" s="67">
        <v>2676</v>
      </c>
      <c r="V67" s="32">
        <f t="shared" si="5"/>
        <v>185</v>
      </c>
      <c r="W67" s="46">
        <f t="shared" si="6"/>
        <v>6.9133034379671152E-2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s="15" customFormat="1" ht="32.25" customHeight="1" x14ac:dyDescent="0.35">
      <c r="A68" s="16" t="s">
        <v>148</v>
      </c>
      <c r="B68" s="17" t="s">
        <v>149</v>
      </c>
      <c r="C68" s="18">
        <f t="shared" si="4"/>
        <v>8</v>
      </c>
      <c r="D68" s="19">
        <v>87.5</v>
      </c>
      <c r="E68" s="53">
        <v>3</v>
      </c>
      <c r="F68" s="21">
        <v>66.6666666666667</v>
      </c>
      <c r="G68" s="53">
        <v>3</v>
      </c>
      <c r="H68" s="70">
        <v>100</v>
      </c>
      <c r="I68" s="53">
        <v>1</v>
      </c>
      <c r="J68" s="70">
        <v>100</v>
      </c>
      <c r="K68" s="53">
        <v>1</v>
      </c>
      <c r="L68" s="23">
        <v>100</v>
      </c>
      <c r="M68" s="24">
        <v>4</v>
      </c>
      <c r="N68" s="24">
        <v>4</v>
      </c>
      <c r="O68" s="25">
        <v>1</v>
      </c>
      <c r="P68" s="30" t="s">
        <v>23</v>
      </c>
      <c r="Q68" s="71">
        <v>24</v>
      </c>
      <c r="R68" s="72">
        <v>21</v>
      </c>
      <c r="S68" s="57">
        <v>0.875</v>
      </c>
      <c r="T68" s="30" t="s">
        <v>20</v>
      </c>
      <c r="U68" s="45">
        <v>1943</v>
      </c>
      <c r="V68" s="32">
        <f t="shared" si="5"/>
        <v>36</v>
      </c>
      <c r="W68" s="33">
        <f t="shared" si="6"/>
        <v>1.8528049408131755E-2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s="15" customFormat="1" ht="30.75" customHeight="1" x14ac:dyDescent="0.35">
      <c r="A69" s="16" t="s">
        <v>150</v>
      </c>
      <c r="B69" s="17" t="s">
        <v>151</v>
      </c>
      <c r="C69" s="18">
        <f t="shared" si="4"/>
        <v>676</v>
      </c>
      <c r="D69" s="19">
        <v>80.325443786982206</v>
      </c>
      <c r="E69" s="53">
        <v>162</v>
      </c>
      <c r="F69" s="21">
        <v>82.098765432098801</v>
      </c>
      <c r="G69" s="53">
        <v>266</v>
      </c>
      <c r="H69" s="70">
        <v>77.067669172932298</v>
      </c>
      <c r="I69" s="53">
        <v>125</v>
      </c>
      <c r="J69" s="70">
        <v>92</v>
      </c>
      <c r="K69" s="53">
        <v>123</v>
      </c>
      <c r="L69" s="23">
        <v>73.17</v>
      </c>
      <c r="M69" s="24">
        <v>133</v>
      </c>
      <c r="N69" s="24">
        <v>90</v>
      </c>
      <c r="O69" s="25">
        <v>0.67669172932330801</v>
      </c>
      <c r="P69" s="26" t="s">
        <v>20</v>
      </c>
      <c r="Q69" s="55">
        <v>1054</v>
      </c>
      <c r="R69" s="56">
        <v>1021</v>
      </c>
      <c r="S69" s="57">
        <v>0.96869070208728703</v>
      </c>
      <c r="T69" s="30" t="s">
        <v>20</v>
      </c>
      <c r="U69" s="45">
        <v>26379</v>
      </c>
      <c r="V69" s="32">
        <f t="shared" si="5"/>
        <v>1863</v>
      </c>
      <c r="W69" s="46">
        <f t="shared" si="6"/>
        <v>7.0624360286591609E-2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s="15" customFormat="1" ht="36" customHeight="1" x14ac:dyDescent="0.35">
      <c r="A70" s="16" t="s">
        <v>152</v>
      </c>
      <c r="B70" s="17" t="s">
        <v>153</v>
      </c>
      <c r="C70" s="18">
        <f t="shared" ref="C70:C99" si="7">E70+G70+I70+K70</f>
        <v>4605</v>
      </c>
      <c r="D70" s="19">
        <v>86.6666666666667</v>
      </c>
      <c r="E70" s="53">
        <v>1107</v>
      </c>
      <c r="F70" s="21">
        <v>80.9394760614273</v>
      </c>
      <c r="G70" s="53">
        <v>1831</v>
      </c>
      <c r="H70" s="22">
        <v>83.178590933915899</v>
      </c>
      <c r="I70" s="53">
        <v>843</v>
      </c>
      <c r="J70" s="70">
        <v>93.95</v>
      </c>
      <c r="K70" s="53">
        <v>824</v>
      </c>
      <c r="L70" s="23">
        <v>94.66</v>
      </c>
      <c r="M70" s="24">
        <v>810</v>
      </c>
      <c r="N70" s="24">
        <v>629</v>
      </c>
      <c r="O70" s="25">
        <v>0.77654320987654302</v>
      </c>
      <c r="P70" s="26" t="s">
        <v>20</v>
      </c>
      <c r="Q70" s="71">
        <v>6412</v>
      </c>
      <c r="R70" s="72">
        <v>5821</v>
      </c>
      <c r="S70" s="57">
        <v>0.90782907049282602</v>
      </c>
      <c r="T70" s="30" t="s">
        <v>20</v>
      </c>
      <c r="U70" s="45">
        <v>129042</v>
      </c>
      <c r="V70" s="32">
        <f t="shared" ref="V70:V100" si="8">C70+M70+Q70</f>
        <v>11827</v>
      </c>
      <c r="W70" s="46">
        <f t="shared" si="6"/>
        <v>9.1652330249066202E-2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ht="42" customHeight="1" x14ac:dyDescent="0.35">
      <c r="A71" s="16" t="s">
        <v>154</v>
      </c>
      <c r="B71" s="17" t="s">
        <v>155</v>
      </c>
      <c r="C71" s="18">
        <f t="shared" si="7"/>
        <v>0</v>
      </c>
      <c r="D71" s="58"/>
      <c r="E71" s="58"/>
      <c r="F71" s="58"/>
      <c r="G71" s="58"/>
      <c r="H71" s="58"/>
      <c r="I71" s="58"/>
      <c r="J71" s="58"/>
      <c r="K71" s="58"/>
      <c r="L71" s="59"/>
      <c r="M71" s="24"/>
      <c r="N71" s="61"/>
      <c r="O71" s="62"/>
      <c r="P71" s="63"/>
      <c r="Q71" s="89"/>
      <c r="R71" s="90"/>
      <c r="S71" s="85"/>
      <c r="T71" s="30"/>
      <c r="U71" s="67"/>
      <c r="V71" s="32">
        <f t="shared" si="8"/>
        <v>0</v>
      </c>
      <c r="W71" s="68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s="15" customFormat="1" ht="30" customHeight="1" x14ac:dyDescent="0.35">
      <c r="A72" s="16" t="s">
        <v>156</v>
      </c>
      <c r="B72" s="17" t="s">
        <v>157</v>
      </c>
      <c r="C72" s="18">
        <f t="shared" si="7"/>
        <v>63</v>
      </c>
      <c r="D72" s="19">
        <v>71.428571428571402</v>
      </c>
      <c r="E72" s="53">
        <v>14</v>
      </c>
      <c r="F72" s="21">
        <v>71.428571428571402</v>
      </c>
      <c r="G72" s="53">
        <v>25</v>
      </c>
      <c r="H72" s="70">
        <v>68</v>
      </c>
      <c r="I72" s="53">
        <v>12</v>
      </c>
      <c r="J72" s="70">
        <v>83.33</v>
      </c>
      <c r="K72" s="53">
        <v>12</v>
      </c>
      <c r="L72" s="23">
        <v>66.67</v>
      </c>
      <c r="M72" s="24">
        <v>4</v>
      </c>
      <c r="N72" s="24">
        <v>1</v>
      </c>
      <c r="O72" s="91">
        <v>0.25</v>
      </c>
      <c r="P72" s="30" t="s">
        <v>23</v>
      </c>
      <c r="Q72" s="71">
        <v>50</v>
      </c>
      <c r="R72" s="72">
        <v>44</v>
      </c>
      <c r="S72" s="57">
        <v>0.88</v>
      </c>
      <c r="T72" s="69" t="s">
        <v>20</v>
      </c>
      <c r="U72" s="45">
        <v>18579</v>
      </c>
      <c r="V72" s="32">
        <f t="shared" si="8"/>
        <v>117</v>
      </c>
      <c r="W72" s="33">
        <f>V72/U72</f>
        <v>6.2974325851768128E-3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s="15" customFormat="1" ht="30" customHeight="1" x14ac:dyDescent="0.35">
      <c r="A73" s="16" t="s">
        <v>158</v>
      </c>
      <c r="B73" s="17" t="s">
        <v>159</v>
      </c>
      <c r="C73" s="18">
        <f t="shared" si="7"/>
        <v>11</v>
      </c>
      <c r="D73" s="19">
        <v>100</v>
      </c>
      <c r="E73" s="53">
        <v>4</v>
      </c>
      <c r="F73" s="21">
        <v>100</v>
      </c>
      <c r="G73" s="53">
        <v>5</v>
      </c>
      <c r="H73" s="70">
        <v>100</v>
      </c>
      <c r="I73" s="53">
        <v>1</v>
      </c>
      <c r="J73" s="70">
        <v>100</v>
      </c>
      <c r="K73" s="53">
        <v>1</v>
      </c>
      <c r="L73" s="23">
        <v>100</v>
      </c>
      <c r="M73" s="24">
        <v>3</v>
      </c>
      <c r="N73" s="24">
        <v>3</v>
      </c>
      <c r="O73" s="25">
        <v>1</v>
      </c>
      <c r="P73" s="30" t="s">
        <v>23</v>
      </c>
      <c r="Q73" s="71">
        <v>9</v>
      </c>
      <c r="R73" s="72">
        <v>9</v>
      </c>
      <c r="S73" s="57">
        <v>1</v>
      </c>
      <c r="T73" s="30" t="s">
        <v>23</v>
      </c>
      <c r="U73" s="67">
        <v>1955</v>
      </c>
      <c r="V73" s="32">
        <f t="shared" si="8"/>
        <v>23</v>
      </c>
      <c r="W73" s="33">
        <f>V73/U73</f>
        <v>1.1764705882352941E-2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s="15" customFormat="1" ht="26.25" customHeight="1" x14ac:dyDescent="0.35">
      <c r="A74" s="16" t="s">
        <v>160</v>
      </c>
      <c r="B74" s="17" t="s">
        <v>161</v>
      </c>
      <c r="C74" s="18">
        <f t="shared" si="7"/>
        <v>105</v>
      </c>
      <c r="D74" s="19">
        <v>89.523809523809504</v>
      </c>
      <c r="E74" s="53">
        <v>25</v>
      </c>
      <c r="F74" s="21">
        <v>84</v>
      </c>
      <c r="G74" s="53">
        <v>40</v>
      </c>
      <c r="H74" s="70">
        <v>85</v>
      </c>
      <c r="I74" s="53">
        <v>20</v>
      </c>
      <c r="J74" s="70">
        <v>95</v>
      </c>
      <c r="K74" s="53">
        <v>20</v>
      </c>
      <c r="L74" s="23">
        <v>100</v>
      </c>
      <c r="M74" s="24">
        <v>24</v>
      </c>
      <c r="N74" s="24">
        <v>17</v>
      </c>
      <c r="O74" s="25">
        <v>0.70833333333333304</v>
      </c>
      <c r="P74" s="26" t="s">
        <v>20</v>
      </c>
      <c r="Q74" s="71">
        <v>186</v>
      </c>
      <c r="R74" s="72">
        <v>184</v>
      </c>
      <c r="S74" s="57">
        <v>0.989247311827957</v>
      </c>
      <c r="T74" s="30" t="s">
        <v>20</v>
      </c>
      <c r="U74" s="45">
        <v>30842</v>
      </c>
      <c r="V74" s="32">
        <f t="shared" si="8"/>
        <v>315</v>
      </c>
      <c r="W74" s="33">
        <f>V74/U74</f>
        <v>1.0213345438039038E-2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ht="30.75" customHeight="1" x14ac:dyDescent="0.35">
      <c r="A75" s="16" t="s">
        <v>162</v>
      </c>
      <c r="B75" s="17" t="s">
        <v>163</v>
      </c>
      <c r="C75" s="18">
        <f t="shared" si="7"/>
        <v>0</v>
      </c>
      <c r="D75" s="58"/>
      <c r="E75" s="58"/>
      <c r="F75" s="58"/>
      <c r="G75" s="58"/>
      <c r="H75" s="58"/>
      <c r="I75" s="58"/>
      <c r="J75" s="58"/>
      <c r="K75" s="58"/>
      <c r="L75" s="59"/>
      <c r="M75" s="60"/>
      <c r="N75" s="61"/>
      <c r="O75" s="62"/>
      <c r="P75" s="63"/>
      <c r="Q75" s="89"/>
      <c r="R75" s="90"/>
      <c r="S75" s="90"/>
      <c r="T75" s="69"/>
      <c r="U75" s="67"/>
      <c r="V75" s="32">
        <f t="shared" si="8"/>
        <v>0</v>
      </c>
      <c r="W75" s="68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s="92" customFormat="1" ht="30.75" customHeight="1" x14ac:dyDescent="0.35">
      <c r="A76" s="16" t="s">
        <v>164</v>
      </c>
      <c r="B76" s="17" t="s">
        <v>165</v>
      </c>
      <c r="C76" s="18">
        <f t="shared" si="7"/>
        <v>54</v>
      </c>
      <c r="D76" s="19">
        <v>88.8888888888889</v>
      </c>
      <c r="E76" s="53">
        <v>12</v>
      </c>
      <c r="F76" s="21">
        <v>91.6666666666667</v>
      </c>
      <c r="G76" s="53">
        <v>22</v>
      </c>
      <c r="H76" s="70">
        <v>86.363636363636402</v>
      </c>
      <c r="I76" s="53">
        <v>10</v>
      </c>
      <c r="J76" s="70">
        <v>90</v>
      </c>
      <c r="K76" s="53">
        <v>10</v>
      </c>
      <c r="L76" s="23">
        <v>50</v>
      </c>
      <c r="M76" s="24">
        <v>6</v>
      </c>
      <c r="N76" s="24">
        <v>5</v>
      </c>
      <c r="O76" s="25">
        <v>0.83333333333333304</v>
      </c>
      <c r="P76" s="30" t="s">
        <v>23</v>
      </c>
      <c r="Q76" s="71">
        <v>76</v>
      </c>
      <c r="R76" s="72">
        <v>73</v>
      </c>
      <c r="S76" s="57">
        <v>0.96052631578947401</v>
      </c>
      <c r="T76" s="30" t="s">
        <v>20</v>
      </c>
      <c r="U76" s="67">
        <v>4990</v>
      </c>
      <c r="V76" s="32">
        <f t="shared" si="8"/>
        <v>136</v>
      </c>
      <c r="W76" s="46">
        <f t="shared" ref="W76:W86" si="9">V76/U76</f>
        <v>2.7254509018036072E-2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s="15" customFormat="1" ht="30.75" customHeight="1" x14ac:dyDescent="0.35">
      <c r="A77" s="16" t="s">
        <v>166</v>
      </c>
      <c r="B77" s="17" t="s">
        <v>167</v>
      </c>
      <c r="C77" s="18">
        <f t="shared" si="7"/>
        <v>261</v>
      </c>
      <c r="D77" s="19">
        <v>70.881226053639807</v>
      </c>
      <c r="E77" s="53">
        <v>61</v>
      </c>
      <c r="F77" s="21">
        <v>57.377049180327901</v>
      </c>
      <c r="G77" s="53">
        <v>110</v>
      </c>
      <c r="H77" s="70">
        <v>64.545454545454504</v>
      </c>
      <c r="I77" s="53">
        <v>45</v>
      </c>
      <c r="J77" s="70">
        <v>91.11</v>
      </c>
      <c r="K77" s="53">
        <v>45</v>
      </c>
      <c r="L77" s="23">
        <v>84.44</v>
      </c>
      <c r="M77" s="24">
        <v>40</v>
      </c>
      <c r="N77" s="24">
        <v>20</v>
      </c>
      <c r="O77" s="25">
        <v>0.5</v>
      </c>
      <c r="P77" s="26" t="s">
        <v>20</v>
      </c>
      <c r="Q77" s="71">
        <v>306</v>
      </c>
      <c r="R77" s="72">
        <v>271</v>
      </c>
      <c r="S77" s="57">
        <v>0.88562091503268003</v>
      </c>
      <c r="T77" s="30" t="s">
        <v>20</v>
      </c>
      <c r="U77" s="45">
        <v>18690</v>
      </c>
      <c r="V77" s="32">
        <f t="shared" si="8"/>
        <v>607</v>
      </c>
      <c r="W77" s="46">
        <f t="shared" si="9"/>
        <v>3.2477260567148204E-2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s="15" customFormat="1" ht="30.75" customHeight="1" x14ac:dyDescent="0.35">
      <c r="A78" s="16" t="s">
        <v>168</v>
      </c>
      <c r="B78" s="17" t="s">
        <v>169</v>
      </c>
      <c r="C78" s="18">
        <f t="shared" si="7"/>
        <v>25</v>
      </c>
      <c r="D78" s="19">
        <v>84</v>
      </c>
      <c r="E78" s="53">
        <v>5</v>
      </c>
      <c r="F78" s="21">
        <v>100</v>
      </c>
      <c r="G78" s="53">
        <v>10</v>
      </c>
      <c r="H78" s="70">
        <v>100</v>
      </c>
      <c r="I78" s="53">
        <v>5</v>
      </c>
      <c r="J78" s="70">
        <v>100</v>
      </c>
      <c r="K78" s="53">
        <v>5</v>
      </c>
      <c r="L78" s="75">
        <v>20</v>
      </c>
      <c r="M78" s="89">
        <v>0</v>
      </c>
      <c r="N78" s="90">
        <v>0</v>
      </c>
      <c r="O78" s="90" t="s">
        <v>121</v>
      </c>
      <c r="P78" s="30" t="s">
        <v>125</v>
      </c>
      <c r="Q78" s="71">
        <v>2</v>
      </c>
      <c r="R78" s="72">
        <v>2</v>
      </c>
      <c r="S78" s="57">
        <v>1</v>
      </c>
      <c r="T78" s="30" t="s">
        <v>23</v>
      </c>
      <c r="U78" s="45">
        <v>554</v>
      </c>
      <c r="V78" s="32">
        <f t="shared" si="8"/>
        <v>27</v>
      </c>
      <c r="W78" s="46">
        <f t="shared" si="9"/>
        <v>4.8736462093862815E-2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s="15" customFormat="1" ht="30.75" customHeight="1" x14ac:dyDescent="0.35">
      <c r="A79" s="16" t="s">
        <v>170</v>
      </c>
      <c r="B79" s="17" t="s">
        <v>171</v>
      </c>
      <c r="C79" s="18">
        <f t="shared" si="7"/>
        <v>541</v>
      </c>
      <c r="D79" s="19">
        <v>84.842883548983394</v>
      </c>
      <c r="E79" s="53">
        <v>124</v>
      </c>
      <c r="F79" s="21">
        <v>87.903225806451601</v>
      </c>
      <c r="G79" s="53">
        <v>216</v>
      </c>
      <c r="H79" s="70">
        <v>85.648148148148195</v>
      </c>
      <c r="I79" s="53">
        <v>102</v>
      </c>
      <c r="J79" s="70">
        <v>91.18</v>
      </c>
      <c r="K79" s="53">
        <v>99</v>
      </c>
      <c r="L79" s="23">
        <v>72.73</v>
      </c>
      <c r="M79" s="24">
        <v>120</v>
      </c>
      <c r="N79" s="24">
        <v>105</v>
      </c>
      <c r="O79" s="25">
        <v>0.875</v>
      </c>
      <c r="P79" s="26" t="s">
        <v>20</v>
      </c>
      <c r="Q79" s="55">
        <v>1009</v>
      </c>
      <c r="R79" s="56">
        <v>991</v>
      </c>
      <c r="S79" s="57">
        <v>0.98216055500495503</v>
      </c>
      <c r="T79" s="30" t="s">
        <v>20</v>
      </c>
      <c r="U79" s="45">
        <v>16029</v>
      </c>
      <c r="V79" s="32">
        <f t="shared" si="8"/>
        <v>1670</v>
      </c>
      <c r="W79" s="46">
        <f t="shared" si="9"/>
        <v>0.10418616258032316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s="15" customFormat="1" ht="30.75" customHeight="1" x14ac:dyDescent="0.35">
      <c r="A80" s="16" t="s">
        <v>172</v>
      </c>
      <c r="B80" s="17" t="s">
        <v>173</v>
      </c>
      <c r="C80" s="18">
        <f t="shared" si="7"/>
        <v>888</v>
      </c>
      <c r="D80" s="19">
        <v>86.036036036035995</v>
      </c>
      <c r="E80" s="53">
        <v>199</v>
      </c>
      <c r="F80" s="21">
        <v>82.412060301507495</v>
      </c>
      <c r="G80" s="53">
        <v>354</v>
      </c>
      <c r="H80" s="70">
        <v>81.073446327683598</v>
      </c>
      <c r="I80" s="53">
        <v>169</v>
      </c>
      <c r="J80" s="70">
        <v>95.27</v>
      </c>
      <c r="K80" s="53">
        <v>166</v>
      </c>
      <c r="L80" s="23">
        <v>91.57</v>
      </c>
      <c r="M80" s="24">
        <v>98</v>
      </c>
      <c r="N80" s="24">
        <v>64</v>
      </c>
      <c r="O80" s="25">
        <v>0.65306122448979598</v>
      </c>
      <c r="P80" s="26" t="s">
        <v>20</v>
      </c>
      <c r="Q80" s="55">
        <v>810</v>
      </c>
      <c r="R80" s="56">
        <v>774</v>
      </c>
      <c r="S80" s="57">
        <v>0.95555555555555605</v>
      </c>
      <c r="T80" s="30" t="s">
        <v>20</v>
      </c>
      <c r="U80" s="45">
        <v>65496</v>
      </c>
      <c r="V80" s="32">
        <f t="shared" si="8"/>
        <v>1796</v>
      </c>
      <c r="W80" s="46">
        <f t="shared" si="9"/>
        <v>2.7421521925003054E-2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s="15" customFormat="1" ht="23.25" customHeight="1" x14ac:dyDescent="0.35">
      <c r="A81" s="16" t="s">
        <v>174</v>
      </c>
      <c r="B81" s="17" t="s">
        <v>175</v>
      </c>
      <c r="C81" s="18">
        <f t="shared" si="7"/>
        <v>684</v>
      </c>
      <c r="D81" s="19">
        <v>79.824561403508795</v>
      </c>
      <c r="E81" s="53">
        <v>177</v>
      </c>
      <c r="F81" s="21">
        <v>71.186440677966104</v>
      </c>
      <c r="G81" s="53">
        <v>263</v>
      </c>
      <c r="H81" s="70">
        <v>76.806083650190104</v>
      </c>
      <c r="I81" s="53">
        <v>123</v>
      </c>
      <c r="J81" s="70">
        <v>85.37</v>
      </c>
      <c r="K81" s="53">
        <v>121</v>
      </c>
      <c r="L81" s="23">
        <v>93.39</v>
      </c>
      <c r="M81" s="24">
        <v>164</v>
      </c>
      <c r="N81" s="24">
        <v>95</v>
      </c>
      <c r="O81" s="25">
        <v>0.57926829268292701</v>
      </c>
      <c r="P81" s="26" t="s">
        <v>20</v>
      </c>
      <c r="Q81" s="71">
        <v>954</v>
      </c>
      <c r="R81" s="72">
        <v>830</v>
      </c>
      <c r="S81" s="57">
        <v>0.87002096436058696</v>
      </c>
      <c r="T81" s="30" t="s">
        <v>20</v>
      </c>
      <c r="U81" s="45">
        <v>50648</v>
      </c>
      <c r="V81" s="32">
        <f t="shared" si="8"/>
        <v>1802</v>
      </c>
      <c r="W81" s="46">
        <f t="shared" si="9"/>
        <v>3.5578897488548415E-2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s="15" customFormat="1" ht="30.75" customHeight="1" x14ac:dyDescent="0.35">
      <c r="A82" s="16" t="s">
        <v>176</v>
      </c>
      <c r="B82" s="17" t="s">
        <v>177</v>
      </c>
      <c r="C82" s="18">
        <f t="shared" si="7"/>
        <v>1168</v>
      </c>
      <c r="D82" s="19">
        <v>81.934931506849296</v>
      </c>
      <c r="E82" s="53">
        <v>258</v>
      </c>
      <c r="F82" s="21">
        <v>81.782945736434101</v>
      </c>
      <c r="G82" s="53">
        <v>466</v>
      </c>
      <c r="H82" s="70">
        <v>82.618025751073006</v>
      </c>
      <c r="I82" s="53">
        <v>224</v>
      </c>
      <c r="J82" s="70">
        <v>94.64</v>
      </c>
      <c r="K82" s="53">
        <v>220</v>
      </c>
      <c r="L82" s="23">
        <v>67.73</v>
      </c>
      <c r="M82" s="24">
        <v>272</v>
      </c>
      <c r="N82" s="24">
        <v>200</v>
      </c>
      <c r="O82" s="25">
        <v>0.73529411764705899</v>
      </c>
      <c r="P82" s="26" t="s">
        <v>20</v>
      </c>
      <c r="Q82" s="89">
        <v>1689</v>
      </c>
      <c r="R82" s="90">
        <v>1621</v>
      </c>
      <c r="S82" s="57">
        <v>0.95973949082297205</v>
      </c>
      <c r="T82" s="30" t="s">
        <v>20</v>
      </c>
      <c r="U82" s="45">
        <v>13905</v>
      </c>
      <c r="V82" s="32">
        <f t="shared" si="8"/>
        <v>3129</v>
      </c>
      <c r="W82" s="46">
        <f t="shared" si="9"/>
        <v>0.22502696871628911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s="15" customFormat="1" ht="28.5" customHeight="1" x14ac:dyDescent="0.35">
      <c r="A83" s="16" t="s">
        <v>178</v>
      </c>
      <c r="B83" s="17" t="s">
        <v>179</v>
      </c>
      <c r="C83" s="18">
        <f t="shared" si="7"/>
        <v>35</v>
      </c>
      <c r="D83" s="19">
        <v>54.285714285714299</v>
      </c>
      <c r="E83" s="53">
        <v>10</v>
      </c>
      <c r="F83" s="54">
        <v>30</v>
      </c>
      <c r="G83" s="53">
        <v>15</v>
      </c>
      <c r="H83" s="22">
        <v>46.6666666666667</v>
      </c>
      <c r="I83" s="53">
        <v>5</v>
      </c>
      <c r="J83" s="70">
        <v>80</v>
      </c>
      <c r="K83" s="53">
        <v>5</v>
      </c>
      <c r="L83" s="23">
        <v>100</v>
      </c>
      <c r="M83" s="24">
        <v>23</v>
      </c>
      <c r="N83" s="24">
        <v>13</v>
      </c>
      <c r="O83" s="25">
        <v>0.565217391304348</v>
      </c>
      <c r="P83" s="26" t="s">
        <v>20</v>
      </c>
      <c r="Q83" s="89">
        <v>28</v>
      </c>
      <c r="R83" s="90">
        <v>27</v>
      </c>
      <c r="S83" s="57">
        <v>0.96428571428571397</v>
      </c>
      <c r="T83" s="30" t="s">
        <v>20</v>
      </c>
      <c r="U83" s="45">
        <v>36384</v>
      </c>
      <c r="V83" s="32">
        <f t="shared" si="8"/>
        <v>86</v>
      </c>
      <c r="W83" s="33">
        <f t="shared" si="9"/>
        <v>2.3636763412489005E-3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3" s="15" customFormat="1" ht="30.75" customHeight="1" x14ac:dyDescent="0.35">
      <c r="A84" s="16" t="s">
        <v>180</v>
      </c>
      <c r="B84" s="17" t="s">
        <v>181</v>
      </c>
      <c r="C84" s="18">
        <f t="shared" si="7"/>
        <v>3529</v>
      </c>
      <c r="D84" s="19">
        <v>79.994332672145106</v>
      </c>
      <c r="E84" s="53">
        <v>833</v>
      </c>
      <c r="F84" s="21">
        <v>70.588235294117695</v>
      </c>
      <c r="G84" s="53">
        <v>1404</v>
      </c>
      <c r="H84" s="22">
        <v>77.849002849002801</v>
      </c>
      <c r="I84" s="53">
        <v>652</v>
      </c>
      <c r="J84" s="22">
        <v>90.8</v>
      </c>
      <c r="K84" s="53">
        <v>640</v>
      </c>
      <c r="L84" s="23">
        <v>85.94</v>
      </c>
      <c r="M84" s="24">
        <v>591</v>
      </c>
      <c r="N84" s="24">
        <v>323</v>
      </c>
      <c r="O84" s="25">
        <v>0.546531302876481</v>
      </c>
      <c r="P84" s="26" t="s">
        <v>20</v>
      </c>
      <c r="Q84" s="89">
        <v>5021</v>
      </c>
      <c r="R84" s="90">
        <v>4596</v>
      </c>
      <c r="S84" s="57">
        <v>0.91535550687114098</v>
      </c>
      <c r="T84" s="30" t="s">
        <v>20</v>
      </c>
      <c r="U84" s="45">
        <v>30180</v>
      </c>
      <c r="V84" s="32">
        <f t="shared" si="8"/>
        <v>9141</v>
      </c>
      <c r="W84" s="46">
        <f t="shared" si="9"/>
        <v>0.302882703777336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83" s="15" customFormat="1" ht="28.5" customHeight="1" x14ac:dyDescent="0.35">
      <c r="A85" s="16" t="s">
        <v>182</v>
      </c>
      <c r="B85" s="17" t="s">
        <v>183</v>
      </c>
      <c r="C85" s="18">
        <f t="shared" si="7"/>
        <v>4154</v>
      </c>
      <c r="D85" s="19">
        <v>80.524795377949005</v>
      </c>
      <c r="E85" s="53">
        <v>999</v>
      </c>
      <c r="F85" s="21">
        <v>77.077077077077107</v>
      </c>
      <c r="G85" s="53">
        <v>1679</v>
      </c>
      <c r="H85" s="22">
        <v>75.997617629541395</v>
      </c>
      <c r="I85" s="53">
        <v>745</v>
      </c>
      <c r="J85" s="22">
        <v>85.77</v>
      </c>
      <c r="K85" s="53">
        <v>731</v>
      </c>
      <c r="L85" s="23">
        <v>90.29</v>
      </c>
      <c r="M85" s="24">
        <v>771</v>
      </c>
      <c r="N85" s="24">
        <v>521</v>
      </c>
      <c r="O85" s="25">
        <v>0.67574578469520097</v>
      </c>
      <c r="P85" s="26" t="s">
        <v>20</v>
      </c>
      <c r="Q85" s="89">
        <v>5793</v>
      </c>
      <c r="R85" s="90">
        <v>5254</v>
      </c>
      <c r="S85" s="57">
        <v>0.90695667184533102</v>
      </c>
      <c r="T85" s="30" t="s">
        <v>20</v>
      </c>
      <c r="U85" s="45">
        <v>80783</v>
      </c>
      <c r="V85" s="32">
        <f t="shared" si="8"/>
        <v>10718</v>
      </c>
      <c r="W85" s="46">
        <f t="shared" si="9"/>
        <v>0.13267642944678953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3" s="15" customFormat="1" ht="30.75" customHeight="1" x14ac:dyDescent="0.35">
      <c r="A86" s="16" t="s">
        <v>184</v>
      </c>
      <c r="B86" s="17" t="s">
        <v>185</v>
      </c>
      <c r="C86" s="18">
        <f t="shared" si="7"/>
        <v>183</v>
      </c>
      <c r="D86" s="19">
        <v>86.338797814207695</v>
      </c>
      <c r="E86" s="53">
        <v>39</v>
      </c>
      <c r="F86" s="21">
        <v>94.871794871794904</v>
      </c>
      <c r="G86" s="53">
        <v>72</v>
      </c>
      <c r="H86" s="22">
        <v>83.3333333333333</v>
      </c>
      <c r="I86" s="53">
        <v>36</v>
      </c>
      <c r="J86" s="22">
        <v>97.22</v>
      </c>
      <c r="K86" s="53">
        <v>36</v>
      </c>
      <c r="L86" s="23">
        <v>72.22</v>
      </c>
      <c r="M86" s="24">
        <v>39</v>
      </c>
      <c r="N86" s="24">
        <v>35</v>
      </c>
      <c r="O86" s="25">
        <v>0.89743589743589702</v>
      </c>
      <c r="P86" s="26" t="s">
        <v>20</v>
      </c>
      <c r="Q86" s="89">
        <v>380</v>
      </c>
      <c r="R86" s="90">
        <v>378</v>
      </c>
      <c r="S86" s="57">
        <v>0.99473684210526303</v>
      </c>
      <c r="T86" s="30" t="s">
        <v>20</v>
      </c>
      <c r="U86" s="45">
        <v>842</v>
      </c>
      <c r="V86" s="32">
        <f t="shared" si="8"/>
        <v>602</v>
      </c>
      <c r="W86" s="46">
        <f t="shared" si="9"/>
        <v>0.71496437054631834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1:83" ht="30.75" customHeight="1" x14ac:dyDescent="0.35">
      <c r="A87" s="16" t="s">
        <v>186</v>
      </c>
      <c r="B87" s="17" t="s">
        <v>187</v>
      </c>
      <c r="C87" s="18">
        <f t="shared" si="7"/>
        <v>0</v>
      </c>
      <c r="D87" s="58"/>
      <c r="E87" s="58"/>
      <c r="F87" s="58"/>
      <c r="G87" s="58"/>
      <c r="H87" s="58"/>
      <c r="I87" s="58"/>
      <c r="J87" s="58"/>
      <c r="K87" s="58"/>
      <c r="L87" s="59"/>
      <c r="M87" s="93"/>
      <c r="N87" s="62"/>
      <c r="O87" s="62"/>
      <c r="P87" s="94"/>
      <c r="Q87" s="89"/>
      <c r="R87" s="90"/>
      <c r="S87" s="90"/>
      <c r="T87" s="30"/>
      <c r="U87" s="67"/>
      <c r="V87" s="32">
        <f t="shared" si="8"/>
        <v>0</v>
      </c>
      <c r="W87" s="68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1:83" s="15" customFormat="1" ht="30.75" customHeight="1" x14ac:dyDescent="0.35">
      <c r="A88" s="16" t="s">
        <v>188</v>
      </c>
      <c r="B88" s="17" t="s">
        <v>189</v>
      </c>
      <c r="C88" s="18">
        <f t="shared" si="7"/>
        <v>168</v>
      </c>
      <c r="D88" s="19">
        <v>99.404761904761898</v>
      </c>
      <c r="E88" s="53">
        <v>47</v>
      </c>
      <c r="F88" s="21">
        <v>100</v>
      </c>
      <c r="G88" s="53">
        <v>63</v>
      </c>
      <c r="H88" s="70">
        <v>100</v>
      </c>
      <c r="I88" s="53">
        <v>29</v>
      </c>
      <c r="J88" s="70">
        <v>100</v>
      </c>
      <c r="K88" s="53">
        <v>29</v>
      </c>
      <c r="L88" s="23">
        <v>96.55</v>
      </c>
      <c r="M88" s="24">
        <v>47</v>
      </c>
      <c r="N88" s="24">
        <v>46</v>
      </c>
      <c r="O88" s="25">
        <v>0.97872340425531901</v>
      </c>
      <c r="P88" s="26" t="s">
        <v>20</v>
      </c>
      <c r="Q88" s="71">
        <v>342</v>
      </c>
      <c r="R88" s="72">
        <v>341</v>
      </c>
      <c r="S88" s="57">
        <v>0.997076023391813</v>
      </c>
      <c r="T88" s="30" t="s">
        <v>20</v>
      </c>
      <c r="U88" s="45">
        <v>3412</v>
      </c>
      <c r="V88" s="32">
        <f t="shared" si="8"/>
        <v>557</v>
      </c>
      <c r="W88" s="46">
        <f>V88/U88</f>
        <v>0.16324736225087924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:83" s="15" customFormat="1" ht="30.75" customHeight="1" x14ac:dyDescent="0.35">
      <c r="A89" s="16" t="s">
        <v>190</v>
      </c>
      <c r="B89" s="17" t="s">
        <v>191</v>
      </c>
      <c r="C89" s="18">
        <f t="shared" si="7"/>
        <v>1505</v>
      </c>
      <c r="D89" s="19">
        <v>54.6179401993355</v>
      </c>
      <c r="E89" s="53">
        <v>342</v>
      </c>
      <c r="F89" s="21">
        <v>63.450292397660803</v>
      </c>
      <c r="G89" s="53">
        <v>610</v>
      </c>
      <c r="H89" s="70">
        <v>51.311475409836099</v>
      </c>
      <c r="I89" s="53">
        <v>281</v>
      </c>
      <c r="J89" s="70">
        <v>79.0035587188612</v>
      </c>
      <c r="K89" s="53">
        <v>272</v>
      </c>
      <c r="L89" s="75">
        <v>25.735294117647101</v>
      </c>
      <c r="M89" s="24">
        <v>103</v>
      </c>
      <c r="N89" s="24">
        <v>59</v>
      </c>
      <c r="O89" s="25">
        <v>0.57281553398058205</v>
      </c>
      <c r="P89" s="26" t="s">
        <v>20</v>
      </c>
      <c r="Q89" s="55">
        <v>652</v>
      </c>
      <c r="R89" s="56">
        <v>605</v>
      </c>
      <c r="S89" s="57">
        <v>0.92791411042944805</v>
      </c>
      <c r="T89" s="30" t="s">
        <v>20</v>
      </c>
      <c r="U89" s="45">
        <v>10553</v>
      </c>
      <c r="V89" s="32">
        <f t="shared" si="8"/>
        <v>2260</v>
      </c>
      <c r="W89" s="46">
        <f>V89/U89</f>
        <v>0.21415711172178528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1:83" s="15" customFormat="1" ht="28.5" customHeight="1" x14ac:dyDescent="0.35">
      <c r="A90" s="16" t="s">
        <v>192</v>
      </c>
      <c r="B90" s="17" t="s">
        <v>193</v>
      </c>
      <c r="C90" s="18">
        <f t="shared" si="7"/>
        <v>78</v>
      </c>
      <c r="D90" s="19">
        <v>58.974358974358999</v>
      </c>
      <c r="E90" s="53">
        <v>18</v>
      </c>
      <c r="F90" s="21">
        <v>55.5555555555556</v>
      </c>
      <c r="G90" s="53">
        <v>32</v>
      </c>
      <c r="H90" s="70">
        <v>59.375</v>
      </c>
      <c r="I90" s="53">
        <v>14</v>
      </c>
      <c r="J90" s="70">
        <v>35.714285714285701</v>
      </c>
      <c r="K90" s="53">
        <v>14</v>
      </c>
      <c r="L90" s="23">
        <v>85.714285714285694</v>
      </c>
      <c r="M90" s="24">
        <v>24</v>
      </c>
      <c r="N90" s="24">
        <v>5</v>
      </c>
      <c r="O90" s="25">
        <v>0.20833333333333301</v>
      </c>
      <c r="P90" s="26" t="s">
        <v>194</v>
      </c>
      <c r="Q90" s="71">
        <v>100</v>
      </c>
      <c r="R90" s="72">
        <v>79</v>
      </c>
      <c r="S90" s="57">
        <v>0.79</v>
      </c>
      <c r="T90" s="30" t="s">
        <v>20</v>
      </c>
      <c r="U90" s="45">
        <v>47610</v>
      </c>
      <c r="V90" s="32">
        <f t="shared" si="8"/>
        <v>202</v>
      </c>
      <c r="W90" s="33">
        <f>V90/U90</f>
        <v>4.2428061331653017E-3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:83" ht="30.75" customHeight="1" x14ac:dyDescent="0.35">
      <c r="A91" s="16" t="s">
        <v>195</v>
      </c>
      <c r="B91" s="17" t="s">
        <v>196</v>
      </c>
      <c r="C91" s="18">
        <f t="shared" si="7"/>
        <v>0</v>
      </c>
      <c r="D91" s="58"/>
      <c r="E91" s="58"/>
      <c r="F91" s="58"/>
      <c r="G91" s="58"/>
      <c r="H91" s="58"/>
      <c r="I91" s="58"/>
      <c r="J91" s="58"/>
      <c r="K91" s="58"/>
      <c r="L91" s="59"/>
      <c r="M91" s="95"/>
      <c r="N91" s="24"/>
      <c r="O91" s="62"/>
      <c r="P91" s="96"/>
      <c r="Q91" s="89"/>
      <c r="R91" s="90"/>
      <c r="S91" s="90"/>
      <c r="T91" s="69"/>
      <c r="U91" s="67"/>
      <c r="V91" s="32">
        <f t="shared" si="8"/>
        <v>0</v>
      </c>
      <c r="W91" s="68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1:83" s="15" customFormat="1" ht="30.75" customHeight="1" x14ac:dyDescent="0.35">
      <c r="A92" s="16" t="s">
        <v>197</v>
      </c>
      <c r="B92" s="17" t="s">
        <v>198</v>
      </c>
      <c r="C92" s="18">
        <f t="shared" si="7"/>
        <v>227</v>
      </c>
      <c r="D92" s="19">
        <v>86.784140969163005</v>
      </c>
      <c r="E92" s="53">
        <v>55</v>
      </c>
      <c r="F92" s="21">
        <v>89.090909090909093</v>
      </c>
      <c r="G92" s="53">
        <v>92</v>
      </c>
      <c r="H92" s="70">
        <v>89.130434782608702</v>
      </c>
      <c r="I92" s="53">
        <v>41</v>
      </c>
      <c r="J92" s="70">
        <v>97.56</v>
      </c>
      <c r="K92" s="53">
        <v>39</v>
      </c>
      <c r="L92" s="23">
        <v>66.67</v>
      </c>
      <c r="M92" s="24">
        <v>52</v>
      </c>
      <c r="N92" s="24">
        <v>50</v>
      </c>
      <c r="O92" s="25">
        <v>0.96153846153846201</v>
      </c>
      <c r="P92" s="26" t="s">
        <v>20</v>
      </c>
      <c r="Q92" s="71">
        <v>371</v>
      </c>
      <c r="R92" s="72">
        <v>364</v>
      </c>
      <c r="S92" s="57">
        <v>0.98113207547169801</v>
      </c>
      <c r="T92" s="30" t="s">
        <v>20</v>
      </c>
      <c r="U92" s="45">
        <v>1015</v>
      </c>
      <c r="V92" s="32">
        <f t="shared" si="8"/>
        <v>650</v>
      </c>
      <c r="W92" s="46">
        <f t="shared" ref="W92:W100" si="10">V92/U92</f>
        <v>0.64039408866995073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3" s="15" customFormat="1" ht="21.75" customHeight="1" x14ac:dyDescent="0.35">
      <c r="A93" s="16" t="s">
        <v>199</v>
      </c>
      <c r="B93" s="17" t="s">
        <v>200</v>
      </c>
      <c r="C93" s="18">
        <f t="shared" si="7"/>
        <v>473</v>
      </c>
      <c r="D93" s="19">
        <v>79.915433403805494</v>
      </c>
      <c r="E93" s="53">
        <v>120</v>
      </c>
      <c r="F93" s="21">
        <v>82.5</v>
      </c>
      <c r="G93" s="53">
        <v>188</v>
      </c>
      <c r="H93" s="70">
        <v>77.127659574468098</v>
      </c>
      <c r="I93" s="53">
        <v>84</v>
      </c>
      <c r="J93" s="70">
        <v>95.24</v>
      </c>
      <c r="K93" s="53">
        <v>81</v>
      </c>
      <c r="L93" s="87">
        <v>66.67</v>
      </c>
      <c r="M93" s="24">
        <v>63</v>
      </c>
      <c r="N93" s="24">
        <v>37</v>
      </c>
      <c r="O93" s="25">
        <v>0.58730158730158699</v>
      </c>
      <c r="P93" s="26" t="s">
        <v>20</v>
      </c>
      <c r="Q93" s="55">
        <v>615</v>
      </c>
      <c r="R93" s="56">
        <v>581</v>
      </c>
      <c r="S93" s="57">
        <v>0.94471544715447198</v>
      </c>
      <c r="T93" s="30" t="s">
        <v>20</v>
      </c>
      <c r="U93" s="45">
        <v>29376</v>
      </c>
      <c r="V93" s="32">
        <f t="shared" si="8"/>
        <v>1151</v>
      </c>
      <c r="W93" s="46">
        <f t="shared" si="10"/>
        <v>3.9181644880174289E-2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1:83" s="15" customFormat="1" ht="23.25" customHeight="1" x14ac:dyDescent="0.35">
      <c r="A94" s="16" t="s">
        <v>201</v>
      </c>
      <c r="B94" s="17" t="s">
        <v>202</v>
      </c>
      <c r="C94" s="18">
        <f t="shared" si="7"/>
        <v>1916</v>
      </c>
      <c r="D94" s="19">
        <v>75</v>
      </c>
      <c r="E94" s="53">
        <v>461</v>
      </c>
      <c r="F94" s="21">
        <v>79.609544468546602</v>
      </c>
      <c r="G94" s="53">
        <v>769</v>
      </c>
      <c r="H94" s="70">
        <v>72.1716514954486</v>
      </c>
      <c r="I94" s="53">
        <v>348</v>
      </c>
      <c r="J94" s="70">
        <v>93.390804597701106</v>
      </c>
      <c r="K94" s="53">
        <v>338</v>
      </c>
      <c r="L94" s="23">
        <v>56.213017751479299</v>
      </c>
      <c r="M94" s="24">
        <v>452</v>
      </c>
      <c r="N94" s="24">
        <v>361</v>
      </c>
      <c r="O94" s="25">
        <v>0.79867256637168105</v>
      </c>
      <c r="P94" s="26" t="s">
        <v>20</v>
      </c>
      <c r="Q94" s="71">
        <v>3501</v>
      </c>
      <c r="R94" s="72">
        <v>3361</v>
      </c>
      <c r="S94" s="57">
        <v>0.96001142530705497</v>
      </c>
      <c r="T94" s="30" t="s">
        <v>20</v>
      </c>
      <c r="U94" s="45">
        <v>31427</v>
      </c>
      <c r="V94" s="32">
        <f t="shared" si="8"/>
        <v>5869</v>
      </c>
      <c r="W94" s="46">
        <f t="shared" si="10"/>
        <v>0.18675024660323924</v>
      </c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1:83" s="15" customFormat="1" ht="30.75" customHeight="1" x14ac:dyDescent="0.35">
      <c r="A95" s="16" t="s">
        <v>203</v>
      </c>
      <c r="B95" s="17" t="s">
        <v>204</v>
      </c>
      <c r="C95" s="18">
        <f t="shared" si="7"/>
        <v>78</v>
      </c>
      <c r="D95" s="19">
        <v>69.230769230769198</v>
      </c>
      <c r="E95" s="53">
        <v>19</v>
      </c>
      <c r="F95" s="21">
        <v>84.210526315789494</v>
      </c>
      <c r="G95" s="53">
        <v>31</v>
      </c>
      <c r="H95" s="70">
        <v>58.064516129032299</v>
      </c>
      <c r="I95" s="53">
        <v>14</v>
      </c>
      <c r="J95" s="70">
        <v>85.714285714285694</v>
      </c>
      <c r="K95" s="53">
        <v>14</v>
      </c>
      <c r="L95" s="23">
        <v>57.142857142857103</v>
      </c>
      <c r="M95" s="24">
        <v>12</v>
      </c>
      <c r="N95" s="24">
        <v>6</v>
      </c>
      <c r="O95" s="25">
        <v>0.5</v>
      </c>
      <c r="P95" s="30" t="s">
        <v>23</v>
      </c>
      <c r="Q95" s="55">
        <v>99</v>
      </c>
      <c r="R95" s="56">
        <v>89</v>
      </c>
      <c r="S95" s="57">
        <v>0.89898989898989901</v>
      </c>
      <c r="T95" s="30" t="s">
        <v>20</v>
      </c>
      <c r="U95" s="45">
        <v>14250</v>
      </c>
      <c r="V95" s="32">
        <f t="shared" si="8"/>
        <v>189</v>
      </c>
      <c r="W95" s="33">
        <f t="shared" si="10"/>
        <v>1.3263157894736841E-2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1:83" ht="30.75" customHeight="1" x14ac:dyDescent="0.35">
      <c r="A96" s="16" t="s">
        <v>205</v>
      </c>
      <c r="B96" s="17" t="s">
        <v>206</v>
      </c>
      <c r="C96" s="18">
        <f t="shared" si="7"/>
        <v>6</v>
      </c>
      <c r="D96" s="19">
        <v>100</v>
      </c>
      <c r="E96" s="53">
        <v>2</v>
      </c>
      <c r="F96" s="21">
        <v>100</v>
      </c>
      <c r="G96" s="53">
        <v>2</v>
      </c>
      <c r="H96" s="70">
        <v>100</v>
      </c>
      <c r="I96" s="53">
        <v>1</v>
      </c>
      <c r="J96" s="70">
        <v>100</v>
      </c>
      <c r="K96" s="53">
        <v>1</v>
      </c>
      <c r="L96" s="23">
        <v>100</v>
      </c>
      <c r="M96" s="89">
        <v>0</v>
      </c>
      <c r="N96" s="90">
        <v>0</v>
      </c>
      <c r="O96" s="90" t="s">
        <v>121</v>
      </c>
      <c r="P96" s="30" t="s">
        <v>125</v>
      </c>
      <c r="Q96" s="71">
        <v>14</v>
      </c>
      <c r="R96" s="72">
        <v>14</v>
      </c>
      <c r="S96" s="76">
        <v>1</v>
      </c>
      <c r="T96" s="69" t="s">
        <v>23</v>
      </c>
      <c r="U96" s="45">
        <v>129</v>
      </c>
      <c r="V96" s="32">
        <f t="shared" si="8"/>
        <v>20</v>
      </c>
      <c r="W96" s="46">
        <f t="shared" si="10"/>
        <v>0.15503875968992248</v>
      </c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1:83" s="15" customFormat="1" ht="30.75" customHeight="1" x14ac:dyDescent="0.35">
      <c r="A97" s="16" t="s">
        <v>207</v>
      </c>
      <c r="B97" s="17" t="s">
        <v>208</v>
      </c>
      <c r="C97" s="18">
        <f t="shared" si="7"/>
        <v>6</v>
      </c>
      <c r="D97" s="97">
        <v>16.6666666666667</v>
      </c>
      <c r="E97" s="53">
        <v>2</v>
      </c>
      <c r="F97" s="21">
        <v>50</v>
      </c>
      <c r="G97" s="53">
        <v>2</v>
      </c>
      <c r="H97" s="98">
        <v>0</v>
      </c>
      <c r="I97" s="53">
        <v>1</v>
      </c>
      <c r="J97" s="98">
        <v>0</v>
      </c>
      <c r="K97" s="53">
        <v>1</v>
      </c>
      <c r="L97" s="75">
        <v>0</v>
      </c>
      <c r="M97" s="24">
        <v>1</v>
      </c>
      <c r="N97" s="24">
        <v>1</v>
      </c>
      <c r="O97" s="25">
        <v>1</v>
      </c>
      <c r="P97" s="30" t="s">
        <v>23</v>
      </c>
      <c r="Q97" s="71">
        <v>1</v>
      </c>
      <c r="R97" s="72">
        <v>1</v>
      </c>
      <c r="S97" s="57">
        <v>1</v>
      </c>
      <c r="T97" s="69" t="s">
        <v>23</v>
      </c>
      <c r="U97" s="45">
        <v>1607</v>
      </c>
      <c r="V97" s="32">
        <f t="shared" si="8"/>
        <v>8</v>
      </c>
      <c r="W97" s="33">
        <f t="shared" si="10"/>
        <v>4.9782202862476664E-3</v>
      </c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1:83" s="15" customFormat="1" ht="18" customHeight="1" x14ac:dyDescent="0.35">
      <c r="A98" s="16" t="s">
        <v>209</v>
      </c>
      <c r="B98" s="17" t="s">
        <v>210</v>
      </c>
      <c r="C98" s="18">
        <f t="shared" si="7"/>
        <v>6</v>
      </c>
      <c r="D98" s="19">
        <v>66.6666666666667</v>
      </c>
      <c r="E98" s="53">
        <v>3</v>
      </c>
      <c r="F98" s="21">
        <v>66.6666666666667</v>
      </c>
      <c r="G98" s="53">
        <v>3</v>
      </c>
      <c r="H98" s="70">
        <v>66.6666666666667</v>
      </c>
      <c r="I98" s="53">
        <v>0</v>
      </c>
      <c r="J98" s="70" t="s">
        <v>120</v>
      </c>
      <c r="K98" s="53">
        <v>0</v>
      </c>
      <c r="L98" s="23" t="s">
        <v>120</v>
      </c>
      <c r="M98" s="24">
        <v>1</v>
      </c>
      <c r="N98" s="24">
        <v>1</v>
      </c>
      <c r="O98" s="25">
        <v>1</v>
      </c>
      <c r="P98" s="30" t="s">
        <v>23</v>
      </c>
      <c r="Q98" s="55">
        <v>1</v>
      </c>
      <c r="R98" s="56">
        <v>1</v>
      </c>
      <c r="S98" s="57">
        <v>1</v>
      </c>
      <c r="T98" s="69" t="s">
        <v>23</v>
      </c>
      <c r="U98" s="45">
        <v>18105</v>
      </c>
      <c r="V98" s="32">
        <f t="shared" si="8"/>
        <v>8</v>
      </c>
      <c r="W98" s="33">
        <f t="shared" si="10"/>
        <v>4.4186688760011045E-4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1:83" s="92" customFormat="1" ht="21.75" customHeight="1" x14ac:dyDescent="0.35">
      <c r="A99" s="99" t="s">
        <v>211</v>
      </c>
      <c r="B99" s="100" t="s">
        <v>212</v>
      </c>
      <c r="C99" s="18">
        <f t="shared" si="7"/>
        <v>397</v>
      </c>
      <c r="D99" s="101">
        <v>63.979848866498699</v>
      </c>
      <c r="E99" s="53">
        <v>92</v>
      </c>
      <c r="F99" s="21">
        <v>66.304347826086996</v>
      </c>
      <c r="G99" s="53">
        <v>159</v>
      </c>
      <c r="H99" s="22">
        <v>72.327044025157207</v>
      </c>
      <c r="I99" s="53">
        <v>74</v>
      </c>
      <c r="J99" s="70">
        <v>85.14</v>
      </c>
      <c r="K99" s="53">
        <v>72</v>
      </c>
      <c r="L99" s="75">
        <v>20.83</v>
      </c>
      <c r="M99" s="102">
        <v>70</v>
      </c>
      <c r="N99" s="102">
        <v>53</v>
      </c>
      <c r="O99" s="103">
        <v>0.75714285714285701</v>
      </c>
      <c r="P99" s="104" t="s">
        <v>20</v>
      </c>
      <c r="Q99" s="105">
        <v>462</v>
      </c>
      <c r="R99" s="106">
        <v>433</v>
      </c>
      <c r="S99" s="107">
        <v>0.93722943722943697</v>
      </c>
      <c r="T99" s="108" t="s">
        <v>20</v>
      </c>
      <c r="U99" s="109">
        <v>14385</v>
      </c>
      <c r="V99" s="32">
        <f t="shared" si="8"/>
        <v>929</v>
      </c>
      <c r="W99" s="110">
        <f t="shared" si="10"/>
        <v>6.4581160931525897E-2</v>
      </c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1:83" ht="22.5" customHeight="1" x14ac:dyDescent="0.35">
      <c r="A100" s="111"/>
      <c r="B100" s="112" t="s">
        <v>213</v>
      </c>
      <c r="C100" s="113">
        <v>55830</v>
      </c>
      <c r="D100" s="114">
        <v>81.579795808705001</v>
      </c>
      <c r="E100" s="113">
        <v>13420</v>
      </c>
      <c r="F100" s="115">
        <v>78.077496274217594</v>
      </c>
      <c r="G100" s="113">
        <v>13118</v>
      </c>
      <c r="H100" s="116">
        <v>74.271992681811298</v>
      </c>
      <c r="I100" s="113">
        <v>6191</v>
      </c>
      <c r="J100" s="115">
        <v>88.079470198675494</v>
      </c>
      <c r="K100" s="113">
        <v>6045</v>
      </c>
      <c r="L100" s="117">
        <v>81.852770885028903</v>
      </c>
      <c r="M100" s="118">
        <v>19429</v>
      </c>
      <c r="N100" s="118">
        <v>14611</v>
      </c>
      <c r="O100" s="119">
        <v>0.75202017602552895</v>
      </c>
      <c r="P100" s="120"/>
      <c r="Q100" s="121">
        <v>76392</v>
      </c>
      <c r="R100" s="122">
        <v>70766</v>
      </c>
      <c r="S100" s="29">
        <v>0.92635354487380905</v>
      </c>
      <c r="T100" s="123"/>
      <c r="U100" s="124">
        <v>3373402</v>
      </c>
      <c r="V100" s="32">
        <f t="shared" si="8"/>
        <v>151651</v>
      </c>
      <c r="W100" s="125">
        <f t="shared" si="10"/>
        <v>4.4954914949359728E-2</v>
      </c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1:83" ht="36.75" customHeight="1" x14ac:dyDescent="0.35">
      <c r="B101" s="126"/>
      <c r="F101" s="127"/>
      <c r="G101" s="127"/>
      <c r="H101" s="127"/>
      <c r="I101" s="127"/>
      <c r="J101" s="127"/>
      <c r="K101" s="127"/>
      <c r="L101" s="127"/>
      <c r="M101" s="128"/>
      <c r="N101" s="128"/>
      <c r="O101" s="129"/>
      <c r="P101" s="130"/>
      <c r="Q101" s="129"/>
      <c r="R101" s="129"/>
      <c r="S101" s="12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1:83" ht="15" customHeight="1" x14ac:dyDescent="0.35">
      <c r="B102" s="126"/>
      <c r="F102" s="127"/>
      <c r="G102" s="127"/>
      <c r="H102" s="127"/>
      <c r="I102" s="127"/>
      <c r="J102" s="127"/>
      <c r="K102" s="127"/>
      <c r="L102" s="127"/>
      <c r="M102" s="4"/>
      <c r="N102" s="4"/>
      <c r="O102" s="4"/>
      <c r="P102" s="5"/>
      <c r="Q102" s="4"/>
      <c r="R102" s="4"/>
      <c r="S102" s="4"/>
      <c r="T102" s="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1:83" x14ac:dyDescent="0.35">
      <c r="B103" s="126"/>
      <c r="E103" s="131"/>
      <c r="F103" s="127"/>
      <c r="G103" s="127"/>
      <c r="H103" s="127"/>
      <c r="I103" s="127"/>
      <c r="J103" s="127"/>
      <c r="K103" s="127"/>
      <c r="L103" s="127"/>
      <c r="M103" s="4"/>
      <c r="N103" s="4"/>
      <c r="O103" s="4"/>
      <c r="P103" s="5"/>
      <c r="Q103" s="4"/>
      <c r="R103" s="4"/>
      <c r="S103" s="4"/>
      <c r="T103" s="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1:83" ht="15" customHeight="1" x14ac:dyDescent="0.35">
      <c r="B104" s="126"/>
      <c r="E104" s="131"/>
      <c r="F104" s="127"/>
      <c r="G104" s="127"/>
      <c r="H104" s="127"/>
      <c r="I104" s="127"/>
      <c r="J104" s="127"/>
      <c r="K104" s="127"/>
      <c r="L104" s="127"/>
      <c r="M104" s="4"/>
      <c r="N104" s="4"/>
      <c r="O104" s="4"/>
      <c r="P104" s="5"/>
      <c r="Q104" s="4"/>
      <c r="R104" s="4"/>
      <c r="S104" s="4"/>
      <c r="T104" s="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1:83" ht="15" customHeight="1" x14ac:dyDescent="0.35">
      <c r="B105" s="126"/>
      <c r="E105" s="131"/>
      <c r="F105" s="127"/>
      <c r="G105" s="127"/>
      <c r="H105" s="127"/>
      <c r="I105" s="127"/>
      <c r="J105" s="127"/>
      <c r="K105" s="127"/>
      <c r="L105" s="127"/>
      <c r="M105" s="4"/>
      <c r="N105" s="4"/>
      <c r="O105" s="4"/>
      <c r="P105" s="5"/>
      <c r="Q105" s="4"/>
      <c r="R105" s="4"/>
      <c r="S105" s="4"/>
      <c r="T105" s="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1:83" x14ac:dyDescent="0.35">
      <c r="E106" s="131"/>
      <c r="F106" s="127"/>
      <c r="G106" s="127"/>
      <c r="H106" s="127"/>
      <c r="I106" s="127"/>
      <c r="J106" s="127"/>
      <c r="K106" s="127"/>
      <c r="L106" s="127"/>
      <c r="M106" s="4"/>
      <c r="N106" s="4"/>
      <c r="O106" s="4"/>
      <c r="P106" s="5"/>
      <c r="Q106" s="4"/>
      <c r="R106" s="4"/>
      <c r="S106" s="4"/>
      <c r="T106" s="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1:83" x14ac:dyDescent="0.35">
      <c r="E107" s="131"/>
      <c r="F107" s="127"/>
      <c r="G107" s="127"/>
      <c r="H107" s="127"/>
      <c r="I107" s="127"/>
      <c r="J107" s="127"/>
      <c r="K107" s="127"/>
      <c r="L107" s="127"/>
      <c r="M107" s="4"/>
      <c r="N107" s="4"/>
      <c r="O107" s="4"/>
      <c r="P107" s="5"/>
      <c r="Q107" s="4"/>
      <c r="R107" s="4"/>
      <c r="S107" s="4"/>
      <c r="T107" s="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1:83" x14ac:dyDescent="0.35">
      <c r="E108" s="131"/>
      <c r="F108" s="127"/>
      <c r="G108" s="127"/>
      <c r="H108" s="127"/>
      <c r="I108" s="127"/>
      <c r="J108" s="127"/>
      <c r="K108" s="127"/>
      <c r="L108" s="127"/>
      <c r="M108" s="4"/>
      <c r="N108" s="4"/>
      <c r="O108" s="4"/>
      <c r="P108" s="5"/>
      <c r="Q108" s="4"/>
      <c r="R108" s="4"/>
      <c r="S108" s="4"/>
      <c r="T108" s="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1:83" x14ac:dyDescent="0.35">
      <c r="E109" s="131"/>
      <c r="F109" s="127"/>
      <c r="G109" s="127"/>
      <c r="H109" s="127"/>
      <c r="I109" s="127"/>
      <c r="J109" s="127"/>
      <c r="K109" s="127"/>
      <c r="L109" s="127"/>
      <c r="M109" s="4"/>
      <c r="N109" s="4"/>
      <c r="O109" s="4"/>
      <c r="P109" s="5"/>
      <c r="Q109" s="4"/>
      <c r="R109" s="4"/>
      <c r="S109" s="4"/>
      <c r="T109" s="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1:83" x14ac:dyDescent="0.35">
      <c r="E110" s="131"/>
      <c r="F110" s="127"/>
      <c r="G110" s="127"/>
      <c r="H110" s="127"/>
      <c r="I110" s="127"/>
      <c r="J110" s="127"/>
      <c r="K110" s="127"/>
      <c r="L110" s="127"/>
      <c r="M110" s="4"/>
      <c r="N110" s="4"/>
      <c r="O110" s="4"/>
      <c r="P110" s="5"/>
      <c r="Q110" s="4"/>
      <c r="R110" s="4"/>
      <c r="S110" s="4"/>
      <c r="T110" s="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1:83" x14ac:dyDescent="0.35">
      <c r="E111" s="131"/>
      <c r="F111" s="127"/>
      <c r="G111" s="127"/>
      <c r="H111" s="127"/>
      <c r="I111" s="127"/>
      <c r="J111" s="127"/>
      <c r="K111" s="127"/>
      <c r="L111" s="127"/>
      <c r="M111" s="4"/>
      <c r="N111" s="4"/>
      <c r="O111" s="4"/>
      <c r="P111" s="5"/>
      <c r="Q111" s="4"/>
      <c r="R111" s="4"/>
      <c r="S111" s="4"/>
      <c r="T111" s="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1:83" x14ac:dyDescent="0.35">
      <c r="E112" s="131"/>
      <c r="F112" s="127"/>
      <c r="G112" s="127"/>
      <c r="H112" s="127"/>
      <c r="I112" s="127"/>
      <c r="J112" s="127"/>
      <c r="K112" s="127"/>
      <c r="L112" s="127"/>
      <c r="M112" s="4"/>
      <c r="N112" s="4"/>
      <c r="O112" s="4"/>
      <c r="P112" s="5"/>
      <c r="Q112" s="4"/>
      <c r="R112" s="4"/>
      <c r="S112" s="4"/>
      <c r="T112" s="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5:83" x14ac:dyDescent="0.35">
      <c r="E113" s="131"/>
      <c r="F113" s="127"/>
      <c r="G113" s="127"/>
      <c r="H113" s="127"/>
      <c r="I113" s="127"/>
      <c r="J113" s="127"/>
      <c r="K113" s="127"/>
      <c r="L113" s="127"/>
      <c r="M113" s="4"/>
      <c r="N113" s="4"/>
      <c r="O113" s="4"/>
      <c r="P113" s="5"/>
      <c r="Q113" s="4"/>
      <c r="R113" s="4"/>
      <c r="S113" s="4"/>
      <c r="T113" s="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5:83" x14ac:dyDescent="0.35">
      <c r="E114" s="131"/>
      <c r="F114" s="127"/>
      <c r="G114" s="127"/>
      <c r="H114" s="127"/>
      <c r="I114" s="127"/>
      <c r="J114" s="127"/>
      <c r="K114" s="127"/>
      <c r="L114" s="127"/>
      <c r="M114" s="4"/>
      <c r="N114" s="4"/>
      <c r="O114" s="4"/>
      <c r="P114" s="5"/>
      <c r="Q114" s="4"/>
      <c r="R114" s="4"/>
      <c r="S114" s="4"/>
      <c r="T114" s="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5:83" x14ac:dyDescent="0.35">
      <c r="E115" s="131"/>
      <c r="F115" s="127"/>
      <c r="G115" s="127"/>
      <c r="H115" s="127"/>
      <c r="I115" s="127"/>
      <c r="J115" s="127"/>
      <c r="K115" s="127"/>
      <c r="L115" s="127"/>
      <c r="M115" s="4"/>
      <c r="N115" s="4"/>
      <c r="O115" s="4"/>
      <c r="P115" s="5"/>
      <c r="Q115" s="4"/>
      <c r="R115" s="4"/>
      <c r="S115" s="4"/>
      <c r="T115" s="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5:83" x14ac:dyDescent="0.35">
      <c r="E116" s="131"/>
      <c r="F116" s="127"/>
      <c r="G116" s="127"/>
      <c r="H116" s="127"/>
      <c r="I116" s="127"/>
      <c r="J116" s="127"/>
      <c r="K116" s="127"/>
      <c r="L116" s="127"/>
      <c r="M116" s="4"/>
      <c r="N116" s="4"/>
      <c r="O116" s="4"/>
      <c r="P116" s="5"/>
      <c r="Q116" s="4"/>
      <c r="R116" s="4"/>
      <c r="S116" s="4"/>
      <c r="T116" s="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5:83" x14ac:dyDescent="0.35">
      <c r="E117" s="131"/>
      <c r="F117" s="127"/>
      <c r="G117" s="127"/>
      <c r="H117" s="127"/>
      <c r="I117" s="127"/>
      <c r="J117" s="127"/>
      <c r="K117" s="127"/>
      <c r="L117" s="127"/>
      <c r="M117" s="4"/>
      <c r="N117" s="4"/>
      <c r="O117" s="4"/>
      <c r="P117" s="5"/>
      <c r="Q117" s="4"/>
      <c r="R117" s="4"/>
      <c r="S117" s="4"/>
      <c r="T117" s="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5:83" x14ac:dyDescent="0.35">
      <c r="E118" s="131"/>
      <c r="F118" s="127"/>
      <c r="G118" s="127"/>
      <c r="H118" s="127"/>
      <c r="I118" s="127"/>
      <c r="J118" s="127"/>
      <c r="K118" s="127"/>
      <c r="L118" s="127"/>
      <c r="M118" s="4"/>
      <c r="N118" s="4"/>
      <c r="O118" s="4"/>
      <c r="P118" s="5"/>
      <c r="Q118" s="4"/>
      <c r="R118" s="4"/>
      <c r="S118" s="4"/>
      <c r="T118" s="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5:83" x14ac:dyDescent="0.35">
      <c r="E119" s="131"/>
      <c r="F119" s="127"/>
      <c r="G119" s="127"/>
      <c r="H119" s="127"/>
      <c r="I119" s="127"/>
      <c r="J119" s="127"/>
      <c r="K119" s="127"/>
      <c r="L119" s="127"/>
      <c r="M119" s="4"/>
      <c r="N119" s="4"/>
      <c r="O119" s="4"/>
      <c r="P119" s="5"/>
      <c r="Q119" s="4"/>
      <c r="R119" s="4"/>
      <c r="S119" s="4"/>
      <c r="T119" s="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5:83" x14ac:dyDescent="0.35">
      <c r="E120" s="131"/>
      <c r="F120" s="127"/>
      <c r="G120" s="127"/>
      <c r="H120" s="127"/>
      <c r="I120" s="127"/>
      <c r="J120" s="127"/>
      <c r="K120" s="127"/>
      <c r="L120" s="127"/>
      <c r="M120" s="4"/>
      <c r="N120" s="4"/>
      <c r="O120" s="4"/>
      <c r="P120" s="5"/>
      <c r="Q120" s="4"/>
      <c r="R120" s="4"/>
      <c r="S120" s="4"/>
      <c r="T120" s="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5:83" x14ac:dyDescent="0.35">
      <c r="E121" s="131"/>
      <c r="F121" s="127"/>
      <c r="G121" s="127"/>
      <c r="H121" s="127"/>
      <c r="I121" s="127"/>
      <c r="J121" s="127"/>
      <c r="K121" s="127"/>
      <c r="L121" s="127"/>
      <c r="M121" s="4"/>
      <c r="N121" s="4"/>
      <c r="O121" s="4"/>
      <c r="P121" s="5"/>
      <c r="Q121" s="4"/>
      <c r="R121" s="4"/>
      <c r="S121" s="4"/>
      <c r="T121" s="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5:83" x14ac:dyDescent="0.35">
      <c r="E122" s="131"/>
      <c r="F122" s="127"/>
      <c r="G122" s="127"/>
      <c r="H122" s="127"/>
      <c r="I122" s="127"/>
      <c r="J122" s="127"/>
      <c r="K122" s="127"/>
      <c r="L122" s="127"/>
      <c r="M122" s="4"/>
      <c r="N122" s="4"/>
      <c r="O122" s="4"/>
      <c r="P122" s="5"/>
      <c r="Q122" s="4"/>
      <c r="R122" s="4"/>
      <c r="S122" s="4"/>
      <c r="T122" s="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5:83" x14ac:dyDescent="0.35">
      <c r="E123" s="131"/>
      <c r="F123" s="127"/>
      <c r="G123" s="127"/>
      <c r="H123" s="127"/>
      <c r="I123" s="127"/>
      <c r="J123" s="127"/>
      <c r="K123" s="127"/>
      <c r="L123" s="127"/>
      <c r="M123" s="4"/>
      <c r="N123" s="4"/>
      <c r="O123" s="4"/>
      <c r="P123" s="5"/>
      <c r="Q123" s="4"/>
      <c r="R123" s="4"/>
      <c r="S123" s="4"/>
      <c r="T123" s="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5:83" x14ac:dyDescent="0.35">
      <c r="E124" s="131"/>
      <c r="F124" s="127"/>
      <c r="G124" s="127"/>
      <c r="H124" s="127"/>
      <c r="I124" s="127"/>
      <c r="J124" s="127"/>
      <c r="K124" s="127"/>
      <c r="L124" s="127"/>
      <c r="M124" s="4"/>
      <c r="N124" s="4"/>
      <c r="O124" s="4"/>
      <c r="P124" s="5"/>
      <c r="Q124" s="4"/>
      <c r="R124" s="4"/>
      <c r="S124" s="4"/>
      <c r="T124" s="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5:83" x14ac:dyDescent="0.35">
      <c r="E125" s="131"/>
      <c r="F125" s="127"/>
      <c r="G125" s="127"/>
      <c r="H125" s="127"/>
      <c r="I125" s="127"/>
      <c r="J125" s="127"/>
      <c r="K125" s="127"/>
      <c r="L125" s="127"/>
      <c r="M125" s="4"/>
      <c r="N125" s="4"/>
      <c r="O125" s="4"/>
      <c r="P125" s="5"/>
      <c r="Q125" s="4"/>
      <c r="R125" s="4"/>
      <c r="S125" s="4"/>
      <c r="T125" s="5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5:83" x14ac:dyDescent="0.35">
      <c r="E126" s="131"/>
      <c r="F126" s="127"/>
      <c r="G126" s="127"/>
      <c r="H126" s="127"/>
      <c r="I126" s="127"/>
      <c r="J126" s="127"/>
      <c r="K126" s="127"/>
      <c r="L126" s="127"/>
      <c r="M126" s="4"/>
      <c r="N126" s="4"/>
      <c r="O126" s="4"/>
      <c r="P126" s="5"/>
      <c r="Q126" s="4"/>
      <c r="R126" s="4"/>
      <c r="S126" s="4"/>
      <c r="T126" s="5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5:83" x14ac:dyDescent="0.35">
      <c r="E127" s="131"/>
      <c r="F127" s="127"/>
      <c r="G127" s="127"/>
      <c r="H127" s="127"/>
      <c r="I127" s="127"/>
      <c r="J127" s="127"/>
      <c r="K127" s="127"/>
      <c r="L127" s="127"/>
      <c r="M127" s="4"/>
      <c r="N127" s="4"/>
      <c r="O127" s="4"/>
      <c r="P127" s="5"/>
      <c r="Q127" s="4"/>
      <c r="R127" s="4"/>
      <c r="S127" s="4"/>
      <c r="T127" s="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5:83" x14ac:dyDescent="0.35">
      <c r="E128" s="131"/>
      <c r="F128" s="127"/>
      <c r="G128" s="127"/>
      <c r="H128" s="127"/>
      <c r="I128" s="127"/>
      <c r="J128" s="127"/>
      <c r="K128" s="127"/>
      <c r="L128" s="127"/>
      <c r="M128" s="4"/>
      <c r="N128" s="4"/>
      <c r="O128" s="4"/>
      <c r="P128" s="5"/>
      <c r="Q128" s="4"/>
      <c r="R128" s="4"/>
      <c r="S128" s="4"/>
      <c r="T128" s="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5:83" x14ac:dyDescent="0.35">
      <c r="E129" s="131"/>
      <c r="F129" s="127"/>
      <c r="G129" s="127"/>
      <c r="H129" s="127"/>
      <c r="I129" s="127"/>
      <c r="J129" s="127"/>
      <c r="K129" s="127"/>
      <c r="L129" s="127"/>
      <c r="M129" s="4"/>
      <c r="N129" s="4"/>
      <c r="O129" s="4"/>
      <c r="P129" s="5"/>
      <c r="Q129" s="4"/>
      <c r="R129" s="4"/>
      <c r="S129" s="4"/>
      <c r="T129" s="5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5:83" x14ac:dyDescent="0.35">
      <c r="E130" s="131"/>
      <c r="F130" s="127"/>
      <c r="G130" s="127"/>
      <c r="H130" s="127"/>
      <c r="I130" s="127"/>
      <c r="J130" s="127"/>
      <c r="K130" s="127"/>
      <c r="L130" s="127"/>
      <c r="M130" s="4"/>
      <c r="N130" s="4"/>
      <c r="O130" s="4"/>
      <c r="P130" s="5"/>
      <c r="Q130" s="4"/>
      <c r="R130" s="4"/>
      <c r="S130" s="4"/>
      <c r="T130" s="5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5:83" x14ac:dyDescent="0.35">
      <c r="E131" s="131"/>
      <c r="F131" s="127"/>
      <c r="G131" s="127"/>
      <c r="H131" s="127"/>
      <c r="I131" s="127"/>
      <c r="J131" s="127"/>
      <c r="K131" s="127"/>
      <c r="L131" s="127"/>
      <c r="M131" s="4"/>
      <c r="N131" s="4"/>
      <c r="O131" s="4"/>
      <c r="P131" s="5"/>
      <c r="Q131" s="4"/>
      <c r="R131" s="4"/>
      <c r="S131" s="4"/>
      <c r="T131" s="5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5:83" x14ac:dyDescent="0.35">
      <c r="E132" s="131"/>
      <c r="F132" s="127"/>
      <c r="G132" s="127"/>
      <c r="H132" s="127"/>
      <c r="I132" s="127"/>
      <c r="J132" s="127"/>
      <c r="K132" s="127"/>
      <c r="L132" s="127"/>
      <c r="M132" s="4"/>
      <c r="N132" s="4"/>
      <c r="O132" s="4"/>
      <c r="P132" s="5"/>
      <c r="Q132" s="4"/>
      <c r="R132" s="4"/>
      <c r="S132" s="4"/>
      <c r="T132" s="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5:83" x14ac:dyDescent="0.35">
      <c r="E133" s="131"/>
      <c r="F133" s="127"/>
      <c r="G133" s="127"/>
      <c r="H133" s="127"/>
      <c r="I133" s="127"/>
      <c r="J133" s="127"/>
      <c r="K133" s="127"/>
      <c r="L133" s="127"/>
      <c r="M133" s="4"/>
      <c r="N133" s="4"/>
      <c r="O133" s="4"/>
      <c r="P133" s="5"/>
      <c r="Q133" s="4"/>
      <c r="R133" s="4"/>
      <c r="S133" s="4"/>
      <c r="T133" s="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</row>
    <row r="134" spans="5:83" x14ac:dyDescent="0.35">
      <c r="E134" s="131"/>
      <c r="F134" s="127"/>
      <c r="G134" s="127"/>
      <c r="H134" s="127"/>
      <c r="I134" s="127"/>
      <c r="J134" s="127"/>
      <c r="K134" s="127"/>
      <c r="L134" s="127"/>
      <c r="M134" s="4"/>
      <c r="N134" s="4"/>
      <c r="O134" s="4"/>
      <c r="P134" s="5"/>
      <c r="Q134" s="4"/>
      <c r="R134" s="4"/>
      <c r="S134" s="4"/>
      <c r="T134" s="5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</row>
    <row r="135" spans="5:83" x14ac:dyDescent="0.35">
      <c r="E135" s="131"/>
      <c r="F135" s="127"/>
      <c r="G135" s="127"/>
      <c r="H135" s="127"/>
      <c r="I135" s="127"/>
      <c r="J135" s="127"/>
      <c r="K135" s="127"/>
      <c r="L135" s="127"/>
      <c r="M135" s="4"/>
      <c r="N135" s="4"/>
      <c r="O135" s="4"/>
      <c r="P135" s="5"/>
      <c r="Q135" s="4"/>
      <c r="R135" s="4"/>
      <c r="S135" s="4"/>
      <c r="T135" s="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</row>
    <row r="136" spans="5:83" x14ac:dyDescent="0.35">
      <c r="E136" s="131"/>
      <c r="F136" s="127"/>
      <c r="G136" s="127"/>
      <c r="H136" s="127"/>
      <c r="I136" s="127"/>
      <c r="J136" s="127"/>
      <c r="K136" s="127"/>
      <c r="L136" s="127"/>
      <c r="M136" s="4"/>
      <c r="N136" s="4"/>
      <c r="O136" s="4"/>
      <c r="P136" s="5"/>
      <c r="Q136" s="4"/>
      <c r="R136" s="4"/>
      <c r="S136" s="4"/>
      <c r="T136" s="5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</row>
    <row r="137" spans="5:83" x14ac:dyDescent="0.35">
      <c r="E137" s="131"/>
      <c r="F137" s="127"/>
      <c r="G137" s="127"/>
      <c r="H137" s="127"/>
      <c r="I137" s="127"/>
      <c r="J137" s="127"/>
      <c r="K137" s="127"/>
      <c r="L137" s="127"/>
      <c r="M137" s="4"/>
      <c r="N137" s="4"/>
      <c r="O137" s="4"/>
      <c r="P137" s="5"/>
      <c r="Q137" s="4"/>
      <c r="R137" s="4"/>
      <c r="S137" s="4"/>
      <c r="T137" s="5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</row>
    <row r="138" spans="5:83" x14ac:dyDescent="0.35">
      <c r="E138" s="131"/>
      <c r="F138" s="127"/>
      <c r="G138" s="127"/>
      <c r="H138" s="127"/>
      <c r="I138" s="127"/>
      <c r="J138" s="127"/>
      <c r="K138" s="127"/>
      <c r="L138" s="127"/>
      <c r="M138" s="4"/>
      <c r="N138" s="4"/>
      <c r="O138" s="4"/>
      <c r="P138" s="5"/>
      <c r="Q138" s="4"/>
      <c r="R138" s="4"/>
      <c r="S138" s="4"/>
      <c r="T138" s="5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</row>
    <row r="139" spans="5:83" x14ac:dyDescent="0.35">
      <c r="E139" s="131"/>
      <c r="F139" s="127"/>
      <c r="G139" s="127"/>
      <c r="H139" s="127"/>
      <c r="I139" s="127"/>
      <c r="J139" s="127"/>
      <c r="K139" s="127"/>
      <c r="L139" s="127"/>
      <c r="M139" s="4"/>
      <c r="N139" s="4"/>
      <c r="O139" s="4"/>
      <c r="P139" s="5"/>
      <c r="Q139" s="4"/>
      <c r="R139" s="4"/>
      <c r="S139" s="4"/>
      <c r="T139" s="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</row>
    <row r="140" spans="5:83" x14ac:dyDescent="0.35">
      <c r="E140" s="131"/>
      <c r="F140" s="127"/>
      <c r="G140" s="127"/>
      <c r="H140" s="127"/>
      <c r="I140" s="127"/>
      <c r="J140" s="127"/>
      <c r="K140" s="127"/>
      <c r="L140" s="127"/>
      <c r="M140" s="4"/>
      <c r="N140" s="4"/>
      <c r="O140" s="4"/>
      <c r="P140" s="5"/>
      <c r="Q140" s="4"/>
      <c r="R140" s="4"/>
      <c r="S140" s="4"/>
      <c r="T140" s="5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</row>
    <row r="141" spans="5:83" x14ac:dyDescent="0.35">
      <c r="E141" s="131"/>
      <c r="F141" s="127"/>
      <c r="G141" s="127"/>
      <c r="H141" s="127"/>
      <c r="I141" s="127"/>
      <c r="J141" s="127"/>
      <c r="K141" s="127"/>
      <c r="L141" s="127"/>
      <c r="M141" s="4"/>
      <c r="N141" s="4"/>
      <c r="O141" s="4"/>
      <c r="P141" s="5"/>
      <c r="Q141" s="4"/>
      <c r="R141" s="4"/>
      <c r="S141" s="4"/>
      <c r="T141" s="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5:83" x14ac:dyDescent="0.35">
      <c r="E142" s="131"/>
      <c r="F142" s="127"/>
      <c r="G142" s="127"/>
      <c r="H142" s="127"/>
      <c r="I142" s="127"/>
      <c r="J142" s="127"/>
      <c r="K142" s="127"/>
      <c r="L142" s="127"/>
      <c r="M142" s="4"/>
      <c r="N142" s="4"/>
      <c r="O142" s="4"/>
      <c r="P142" s="5"/>
      <c r="Q142" s="4"/>
      <c r="R142" s="4"/>
      <c r="S142" s="4"/>
      <c r="T142" s="5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5:83" x14ac:dyDescent="0.35">
      <c r="E143" s="131"/>
      <c r="F143" s="127"/>
      <c r="G143" s="127"/>
      <c r="H143" s="127"/>
      <c r="I143" s="127"/>
      <c r="J143" s="127"/>
      <c r="K143" s="127"/>
      <c r="L143" s="127"/>
      <c r="M143" s="4"/>
      <c r="N143" s="4"/>
      <c r="O143" s="4"/>
      <c r="P143" s="5"/>
      <c r="Q143" s="4"/>
      <c r="R143" s="4"/>
      <c r="S143" s="4"/>
      <c r="T143" s="5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</row>
    <row r="144" spans="5:83" x14ac:dyDescent="0.35">
      <c r="E144" s="131"/>
      <c r="F144" s="127"/>
      <c r="G144" s="127"/>
      <c r="H144" s="127"/>
      <c r="I144" s="127"/>
      <c r="J144" s="127"/>
      <c r="K144" s="127"/>
      <c r="L144" s="127"/>
      <c r="M144" s="4"/>
      <c r="N144" s="4"/>
      <c r="O144" s="4"/>
      <c r="P144" s="5"/>
      <c r="Q144" s="4"/>
      <c r="R144" s="4"/>
      <c r="S144" s="4"/>
      <c r="T144" s="5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5:83" x14ac:dyDescent="0.35">
      <c r="E145" s="131"/>
      <c r="F145" s="127"/>
      <c r="G145" s="127"/>
      <c r="H145" s="127"/>
      <c r="I145" s="127"/>
      <c r="J145" s="127"/>
      <c r="K145" s="127"/>
      <c r="L145" s="127"/>
      <c r="M145" s="4"/>
      <c r="N145" s="4"/>
      <c r="O145" s="4"/>
      <c r="P145" s="5"/>
      <c r="Q145" s="4"/>
      <c r="R145" s="4"/>
      <c r="S145" s="4"/>
      <c r="T145" s="5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</row>
    <row r="146" spans="5:83" x14ac:dyDescent="0.35">
      <c r="E146" s="131"/>
      <c r="F146" s="127"/>
      <c r="G146" s="127"/>
      <c r="H146" s="127"/>
      <c r="I146" s="127"/>
      <c r="J146" s="127"/>
      <c r="K146" s="127"/>
      <c r="L146" s="127"/>
      <c r="M146" s="4"/>
      <c r="N146" s="4"/>
      <c r="O146" s="4"/>
      <c r="P146" s="5"/>
      <c r="Q146" s="4"/>
      <c r="R146" s="4"/>
      <c r="S146" s="4"/>
      <c r="T146" s="5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</row>
    <row r="147" spans="5:83" x14ac:dyDescent="0.35">
      <c r="E147" s="131"/>
      <c r="F147" s="127"/>
      <c r="G147" s="127"/>
      <c r="H147" s="127"/>
      <c r="I147" s="127"/>
      <c r="J147" s="127"/>
      <c r="K147" s="127"/>
      <c r="L147" s="127"/>
      <c r="M147" s="4"/>
      <c r="N147" s="4"/>
      <c r="O147" s="4"/>
      <c r="P147" s="5"/>
      <c r="Q147" s="4"/>
      <c r="R147" s="4"/>
      <c r="S147" s="4"/>
      <c r="T147" s="5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5:83" x14ac:dyDescent="0.35">
      <c r="E148" s="131"/>
      <c r="F148" s="127"/>
      <c r="G148" s="127"/>
      <c r="H148" s="127"/>
      <c r="I148" s="127"/>
      <c r="J148" s="127"/>
      <c r="K148" s="127"/>
      <c r="L148" s="127"/>
      <c r="M148" s="4"/>
      <c r="N148" s="4"/>
      <c r="O148" s="4"/>
      <c r="P148" s="5"/>
      <c r="Q148" s="4"/>
      <c r="R148" s="4"/>
      <c r="S148" s="4"/>
      <c r="T148" s="5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5:83" x14ac:dyDescent="0.35">
      <c r="E149" s="131"/>
      <c r="F149" s="127"/>
      <c r="G149" s="127"/>
      <c r="H149" s="127"/>
      <c r="I149" s="127"/>
      <c r="J149" s="127"/>
      <c r="K149" s="127"/>
      <c r="L149" s="127"/>
      <c r="M149" s="4"/>
      <c r="N149" s="4"/>
      <c r="O149" s="4"/>
      <c r="P149" s="5"/>
      <c r="Q149" s="4"/>
      <c r="R149" s="4"/>
      <c r="S149" s="4"/>
      <c r="T149" s="5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</row>
    <row r="150" spans="5:83" x14ac:dyDescent="0.35">
      <c r="E150" s="131"/>
      <c r="F150" s="127"/>
      <c r="G150" s="127"/>
      <c r="H150" s="127"/>
      <c r="I150" s="127"/>
      <c r="J150" s="127"/>
      <c r="K150" s="127"/>
      <c r="L150" s="127"/>
      <c r="M150" s="4"/>
      <c r="N150" s="4"/>
      <c r="O150" s="4"/>
      <c r="P150" s="5"/>
      <c r="Q150" s="4"/>
      <c r="R150" s="4"/>
      <c r="S150" s="4"/>
      <c r="T150" s="5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</row>
    <row r="151" spans="5:83" x14ac:dyDescent="0.35">
      <c r="E151" s="131"/>
      <c r="F151" s="127"/>
      <c r="G151" s="127"/>
      <c r="H151" s="127"/>
      <c r="I151" s="127"/>
      <c r="J151" s="127"/>
      <c r="K151" s="127"/>
      <c r="L151" s="127"/>
      <c r="M151" s="4"/>
      <c r="N151" s="4"/>
      <c r="O151" s="4"/>
      <c r="P151" s="5"/>
      <c r="Q151" s="4"/>
      <c r="R151" s="4"/>
      <c r="S151" s="4"/>
      <c r="T151" s="5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5:83" x14ac:dyDescent="0.35">
      <c r="E152" s="131"/>
      <c r="F152" s="127"/>
      <c r="G152" s="127"/>
      <c r="H152" s="127"/>
      <c r="I152" s="127"/>
      <c r="J152" s="127"/>
      <c r="K152" s="127"/>
      <c r="L152" s="127"/>
      <c r="M152" s="4"/>
      <c r="N152" s="4"/>
      <c r="O152" s="4"/>
      <c r="P152" s="5"/>
      <c r="Q152" s="4"/>
      <c r="R152" s="4"/>
      <c r="S152" s="4"/>
      <c r="T152" s="5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</row>
    <row r="153" spans="5:83" x14ac:dyDescent="0.35">
      <c r="E153" s="131"/>
      <c r="F153" s="127"/>
      <c r="G153" s="127"/>
      <c r="H153" s="127"/>
      <c r="I153" s="127"/>
      <c r="J153" s="127"/>
      <c r="K153" s="127"/>
      <c r="L153" s="127"/>
      <c r="M153" s="4"/>
      <c r="N153" s="4"/>
      <c r="O153" s="4"/>
      <c r="P153" s="5"/>
      <c r="Q153" s="4"/>
      <c r="R153" s="4"/>
      <c r="S153" s="4"/>
      <c r="T153" s="5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5:83" x14ac:dyDescent="0.35">
      <c r="E154" s="131"/>
      <c r="F154" s="127"/>
      <c r="G154" s="127"/>
      <c r="H154" s="127"/>
      <c r="I154" s="127"/>
      <c r="J154" s="127"/>
      <c r="K154" s="127"/>
      <c r="L154" s="127"/>
      <c r="M154" s="4"/>
      <c r="N154" s="4"/>
      <c r="O154" s="4"/>
      <c r="P154" s="5"/>
      <c r="Q154" s="4"/>
      <c r="R154" s="4"/>
      <c r="S154" s="4"/>
      <c r="T154" s="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</row>
    <row r="155" spans="5:83" x14ac:dyDescent="0.35">
      <c r="E155" s="131"/>
      <c r="F155" s="127"/>
      <c r="G155" s="127"/>
      <c r="H155" s="127"/>
      <c r="I155" s="127"/>
      <c r="J155" s="127"/>
      <c r="K155" s="127"/>
      <c r="L155" s="127"/>
      <c r="M155" s="4"/>
      <c r="N155" s="4"/>
      <c r="O155" s="4"/>
      <c r="P155" s="5"/>
      <c r="Q155" s="4"/>
      <c r="R155" s="4"/>
      <c r="S155" s="4"/>
      <c r="T155" s="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5:83" x14ac:dyDescent="0.35">
      <c r="E156" s="131"/>
      <c r="F156" s="127"/>
      <c r="G156" s="127"/>
      <c r="H156" s="127"/>
      <c r="I156" s="127"/>
      <c r="J156" s="127"/>
      <c r="K156" s="127"/>
      <c r="L156" s="127"/>
      <c r="M156" s="4"/>
      <c r="N156" s="4"/>
      <c r="O156" s="4"/>
      <c r="P156" s="5"/>
      <c r="Q156" s="4"/>
      <c r="R156" s="4"/>
      <c r="S156" s="4"/>
      <c r="T156" s="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</row>
    <row r="157" spans="5:83" x14ac:dyDescent="0.35">
      <c r="E157" s="131"/>
      <c r="F157" s="127"/>
      <c r="G157" s="127"/>
      <c r="H157" s="127"/>
      <c r="I157" s="127"/>
      <c r="J157" s="127"/>
      <c r="K157" s="127"/>
      <c r="L157" s="127"/>
      <c r="M157" s="4"/>
      <c r="N157" s="4"/>
      <c r="O157" s="4"/>
      <c r="P157" s="5"/>
      <c r="Q157" s="4"/>
      <c r="R157" s="4"/>
      <c r="S157" s="4"/>
      <c r="T157" s="5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</row>
    <row r="158" spans="5:83" x14ac:dyDescent="0.35">
      <c r="E158" s="131"/>
      <c r="F158" s="127"/>
      <c r="G158" s="127"/>
      <c r="H158" s="127"/>
      <c r="I158" s="127"/>
      <c r="J158" s="127"/>
      <c r="K158" s="127"/>
      <c r="L158" s="127"/>
      <c r="M158" s="4"/>
      <c r="N158" s="4"/>
      <c r="O158" s="4"/>
      <c r="P158" s="5"/>
      <c r="Q158" s="4"/>
      <c r="R158" s="4"/>
      <c r="S158" s="4"/>
      <c r="T158" s="5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5:83" x14ac:dyDescent="0.35">
      <c r="E159" s="131"/>
      <c r="M159" s="4"/>
      <c r="N159" s="4"/>
      <c r="O159" s="4"/>
      <c r="P159" s="5"/>
      <c r="Q159" s="4"/>
      <c r="R159" s="4"/>
      <c r="S159" s="4"/>
      <c r="T159" s="5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  <row r="160" spans="5:83" x14ac:dyDescent="0.35">
      <c r="E160" s="131"/>
      <c r="M160" s="4"/>
      <c r="N160" s="4"/>
      <c r="O160" s="4"/>
      <c r="P160" s="5"/>
      <c r="Q160" s="4"/>
      <c r="R160" s="4"/>
      <c r="S160" s="4"/>
      <c r="T160" s="5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</row>
    <row r="161" spans="5:83" x14ac:dyDescent="0.35">
      <c r="E161" s="131"/>
      <c r="M161" s="4"/>
      <c r="N161" s="4"/>
      <c r="O161" s="4"/>
      <c r="P161" s="5"/>
      <c r="Q161" s="4"/>
      <c r="R161" s="4"/>
      <c r="S161" s="4"/>
      <c r="T161" s="5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</row>
    <row r="162" spans="5:83" x14ac:dyDescent="0.35">
      <c r="E162" s="131"/>
      <c r="M162" s="4"/>
      <c r="N162" s="4"/>
      <c r="O162" s="4"/>
      <c r="P162" s="5"/>
      <c r="Q162" s="4"/>
      <c r="R162" s="4"/>
      <c r="S162" s="4"/>
      <c r="T162" s="5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</row>
    <row r="163" spans="5:83" x14ac:dyDescent="0.35">
      <c r="E163" s="131"/>
      <c r="M163" s="4"/>
      <c r="N163" s="4"/>
      <c r="O163" s="4"/>
      <c r="P163" s="5"/>
      <c r="Q163" s="4"/>
      <c r="R163" s="4"/>
      <c r="S163" s="4"/>
      <c r="T163" s="5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</row>
    <row r="164" spans="5:83" x14ac:dyDescent="0.35">
      <c r="E164" s="131"/>
      <c r="M164" s="4"/>
      <c r="N164" s="4"/>
      <c r="O164" s="4"/>
      <c r="P164" s="5"/>
      <c r="Q164" s="4"/>
      <c r="R164" s="4"/>
      <c r="S164" s="4"/>
      <c r="T164" s="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</row>
    <row r="165" spans="5:83" x14ac:dyDescent="0.35">
      <c r="E165" s="131"/>
      <c r="M165" s="4"/>
      <c r="N165" s="4"/>
      <c r="O165" s="4"/>
      <c r="P165" s="5"/>
      <c r="Q165" s="4"/>
      <c r="R165" s="4"/>
      <c r="S165" s="4"/>
      <c r="T165" s="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</row>
    <row r="166" spans="5:83" x14ac:dyDescent="0.35">
      <c r="E166" s="131"/>
      <c r="M166" s="4"/>
      <c r="N166" s="4"/>
      <c r="O166" s="4"/>
      <c r="P166" s="5"/>
      <c r="Q166" s="4"/>
      <c r="R166" s="4"/>
      <c r="S166" s="4"/>
      <c r="T166" s="5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</row>
    <row r="167" spans="5:83" x14ac:dyDescent="0.35">
      <c r="E167" s="131"/>
      <c r="M167" s="4"/>
      <c r="N167" s="4"/>
      <c r="O167" s="4"/>
      <c r="P167" s="5"/>
      <c r="Q167" s="4"/>
      <c r="R167" s="4"/>
      <c r="S167" s="4"/>
      <c r="T167" s="5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</row>
    <row r="168" spans="5:83" x14ac:dyDescent="0.35">
      <c r="M168" s="4"/>
      <c r="N168" s="4"/>
      <c r="O168" s="4"/>
      <c r="P168" s="5"/>
      <c r="Q168" s="4"/>
      <c r="R168" s="4"/>
      <c r="S168" s="4"/>
      <c r="T168" s="5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</row>
    <row r="169" spans="5:83" x14ac:dyDescent="0.35">
      <c r="M169" s="4"/>
      <c r="N169" s="4"/>
      <c r="O169" s="4"/>
      <c r="P169" s="5"/>
      <c r="Q169" s="4"/>
      <c r="R169" s="4"/>
      <c r="S169" s="4"/>
      <c r="T169" s="5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</row>
    <row r="170" spans="5:83" x14ac:dyDescent="0.35">
      <c r="M170" s="4"/>
      <c r="N170" s="4"/>
      <c r="O170" s="4"/>
      <c r="P170" s="5"/>
      <c r="Q170" s="4"/>
      <c r="R170" s="4"/>
      <c r="S170" s="4"/>
      <c r="T170" s="5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</row>
    <row r="171" spans="5:83" x14ac:dyDescent="0.35">
      <c r="M171" s="4"/>
      <c r="N171" s="4"/>
      <c r="O171" s="4"/>
      <c r="P171" s="5"/>
      <c r="Q171" s="4"/>
      <c r="R171" s="4"/>
      <c r="S171" s="4"/>
      <c r="T171" s="5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</row>
    <row r="172" spans="5:83" x14ac:dyDescent="0.35">
      <c r="M172" s="4"/>
      <c r="N172" s="4"/>
      <c r="O172" s="4"/>
      <c r="P172" s="5"/>
      <c r="Q172" s="4"/>
      <c r="R172" s="4"/>
      <c r="S172" s="4"/>
      <c r="T172" s="5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</row>
    <row r="173" spans="5:83" x14ac:dyDescent="0.35">
      <c r="M173" s="4"/>
      <c r="N173" s="4"/>
      <c r="O173" s="4"/>
      <c r="P173" s="5"/>
      <c r="Q173" s="4"/>
      <c r="R173" s="4"/>
      <c r="S173" s="4"/>
      <c r="T173" s="5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</row>
    <row r="174" spans="5:83" x14ac:dyDescent="0.35">
      <c r="M174" s="4"/>
      <c r="N174" s="4"/>
      <c r="O174" s="4"/>
      <c r="P174" s="5"/>
      <c r="Q174" s="4"/>
      <c r="R174" s="4"/>
      <c r="S174" s="4"/>
      <c r="T174" s="5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</row>
    <row r="175" spans="5:83" x14ac:dyDescent="0.35">
      <c r="M175" s="4"/>
      <c r="N175" s="4"/>
      <c r="O175" s="4"/>
      <c r="P175" s="5"/>
      <c r="Q175" s="4"/>
      <c r="R175" s="4"/>
      <c r="S175" s="4"/>
      <c r="T175" s="5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</row>
    <row r="176" spans="5:83" x14ac:dyDescent="0.35">
      <c r="U176" s="4"/>
      <c r="V176" s="4"/>
      <c r="W176" s="4"/>
    </row>
    <row r="177" spans="21:23" x14ac:dyDescent="0.35">
      <c r="U177" s="4"/>
      <c r="V177" s="4"/>
      <c r="W177" s="4"/>
    </row>
    <row r="178" spans="21:23" x14ac:dyDescent="0.35">
      <c r="U178" s="4"/>
      <c r="V178" s="4"/>
      <c r="W178" s="4"/>
    </row>
    <row r="179" spans="21:23" x14ac:dyDescent="0.35">
      <c r="U179" s="4"/>
      <c r="V179" s="4"/>
      <c r="W179" s="4"/>
    </row>
    <row r="180" spans="21:23" x14ac:dyDescent="0.35">
      <c r="U180" s="4"/>
      <c r="V180" s="4"/>
      <c r="W180" s="4"/>
    </row>
    <row r="181" spans="21:23" x14ac:dyDescent="0.35">
      <c r="U181" s="4"/>
      <c r="V181" s="4"/>
      <c r="W181" s="4"/>
    </row>
    <row r="182" spans="21:23" x14ac:dyDescent="0.35">
      <c r="U182" s="4"/>
      <c r="V182" s="4"/>
      <c r="W182" s="4"/>
    </row>
    <row r="183" spans="21:23" x14ac:dyDescent="0.35">
      <c r="U183" s="4"/>
      <c r="V183" s="4"/>
      <c r="W183" s="4"/>
    </row>
    <row r="184" spans="21:23" x14ac:dyDescent="0.35">
      <c r="U184" s="4"/>
      <c r="V184" s="4"/>
      <c r="W184" s="4"/>
    </row>
    <row r="185" spans="21:23" x14ac:dyDescent="0.35">
      <c r="U185" s="4"/>
      <c r="V185" s="4"/>
      <c r="W185" s="4"/>
    </row>
    <row r="186" spans="21:23" x14ac:dyDescent="0.35">
      <c r="U186" s="4"/>
      <c r="V186" s="4"/>
      <c r="W186" s="4"/>
    </row>
    <row r="187" spans="21:23" x14ac:dyDescent="0.35">
      <c r="U187" s="4"/>
      <c r="V187" s="4"/>
      <c r="W187" s="4"/>
    </row>
    <row r="188" spans="21:23" x14ac:dyDescent="0.35">
      <c r="U188" s="4"/>
      <c r="V188" s="4"/>
      <c r="W188" s="4"/>
    </row>
    <row r="189" spans="21:23" x14ac:dyDescent="0.35">
      <c r="U189" s="4"/>
      <c r="V189" s="4"/>
      <c r="W189" s="4"/>
    </row>
    <row r="190" spans="21:23" x14ac:dyDescent="0.35">
      <c r="U190" s="4"/>
      <c r="V190" s="4"/>
      <c r="W190" s="4"/>
    </row>
    <row r="191" spans="21:23" x14ac:dyDescent="0.35">
      <c r="U191" s="4"/>
      <c r="V191" s="4"/>
      <c r="W191" s="4"/>
    </row>
    <row r="192" spans="21:23" x14ac:dyDescent="0.35">
      <c r="U192" s="4"/>
      <c r="V192" s="4"/>
      <c r="W192" s="4"/>
    </row>
    <row r="193" spans="21:23" x14ac:dyDescent="0.35">
      <c r="U193" s="4"/>
      <c r="V193" s="4"/>
      <c r="W193" s="4"/>
    </row>
    <row r="194" spans="21:23" x14ac:dyDescent="0.35">
      <c r="U194" s="4"/>
      <c r="V194" s="4"/>
      <c r="W194" s="4"/>
    </row>
    <row r="195" spans="21:23" x14ac:dyDescent="0.35">
      <c r="U195" s="4"/>
      <c r="V195" s="4"/>
      <c r="W195" s="4"/>
    </row>
    <row r="196" spans="21:23" x14ac:dyDescent="0.35">
      <c r="U196" s="4"/>
      <c r="V196" s="4"/>
      <c r="W196" s="4"/>
    </row>
    <row r="197" spans="21:23" x14ac:dyDescent="0.35">
      <c r="U197" s="4"/>
      <c r="V197" s="4"/>
      <c r="W197" s="4"/>
    </row>
    <row r="198" spans="21:23" x14ac:dyDescent="0.35">
      <c r="U198" s="4"/>
      <c r="V198" s="4"/>
      <c r="W198" s="4"/>
    </row>
    <row r="199" spans="21:23" x14ac:dyDescent="0.35">
      <c r="U199" s="4"/>
      <c r="V199" s="4"/>
      <c r="W199" s="4"/>
    </row>
    <row r="200" spans="21:23" x14ac:dyDescent="0.35">
      <c r="U200" s="4"/>
      <c r="V200" s="4"/>
      <c r="W200" s="4"/>
    </row>
    <row r="201" spans="21:23" x14ac:dyDescent="0.35">
      <c r="U201" s="4"/>
      <c r="V201" s="4"/>
      <c r="W201" s="4"/>
    </row>
    <row r="202" spans="21:23" x14ac:dyDescent="0.35">
      <c r="U202" s="4"/>
      <c r="V202" s="4"/>
      <c r="W202" s="4"/>
    </row>
    <row r="203" spans="21:23" x14ac:dyDescent="0.35">
      <c r="U203" s="4"/>
      <c r="V203" s="4"/>
      <c r="W203" s="4"/>
    </row>
    <row r="204" spans="21:23" x14ac:dyDescent="0.35">
      <c r="U204" s="4"/>
      <c r="V204" s="4"/>
      <c r="W204" s="4"/>
    </row>
    <row r="205" spans="21:23" x14ac:dyDescent="0.35">
      <c r="U205" s="4"/>
      <c r="V205" s="4"/>
      <c r="W205" s="4"/>
    </row>
    <row r="206" spans="21:23" x14ac:dyDescent="0.35">
      <c r="U206" s="4"/>
      <c r="V206" s="4"/>
      <c r="W206" s="4"/>
    </row>
    <row r="207" spans="21:23" x14ac:dyDescent="0.35">
      <c r="U207" s="4"/>
      <c r="V207" s="4"/>
      <c r="W207" s="4"/>
    </row>
    <row r="208" spans="21:23" x14ac:dyDescent="0.35">
      <c r="U208" s="4"/>
      <c r="V208" s="4"/>
      <c r="W208" s="4"/>
    </row>
    <row r="209" spans="21:23" x14ac:dyDescent="0.35">
      <c r="U209" s="4"/>
      <c r="V209" s="4"/>
      <c r="W209" s="4"/>
    </row>
    <row r="210" spans="21:23" x14ac:dyDescent="0.35">
      <c r="U210" s="4"/>
      <c r="V210" s="4"/>
      <c r="W210" s="4"/>
    </row>
    <row r="211" spans="21:23" x14ac:dyDescent="0.35">
      <c r="U211" s="4"/>
      <c r="V211" s="4"/>
      <c r="W211" s="4"/>
    </row>
    <row r="212" spans="21:23" x14ac:dyDescent="0.35">
      <c r="U212" s="4"/>
      <c r="V212" s="4"/>
      <c r="W212" s="4"/>
    </row>
    <row r="213" spans="21:23" x14ac:dyDescent="0.35">
      <c r="U213" s="4"/>
      <c r="V213" s="4"/>
      <c r="W213" s="4"/>
    </row>
    <row r="214" spans="21:23" x14ac:dyDescent="0.35">
      <c r="U214" s="4"/>
      <c r="V214" s="4"/>
      <c r="W214" s="4"/>
    </row>
    <row r="215" spans="21:23" x14ac:dyDescent="0.35">
      <c r="U215" s="4"/>
      <c r="V215" s="4"/>
      <c r="W215" s="4"/>
    </row>
    <row r="216" spans="21:23" x14ac:dyDescent="0.35">
      <c r="U216" s="4"/>
      <c r="V216" s="4"/>
      <c r="W216" s="4"/>
    </row>
    <row r="217" spans="21:23" x14ac:dyDescent="0.35">
      <c r="U217" s="4"/>
      <c r="V217" s="4"/>
      <c r="W217" s="4"/>
    </row>
    <row r="218" spans="21:23" x14ac:dyDescent="0.35">
      <c r="U218" s="4"/>
      <c r="V218" s="4"/>
      <c r="W218" s="4"/>
    </row>
    <row r="219" spans="21:23" x14ac:dyDescent="0.35">
      <c r="U219" s="4"/>
      <c r="V219" s="4"/>
      <c r="W219" s="4"/>
    </row>
    <row r="220" spans="21:23" x14ac:dyDescent="0.35">
      <c r="U220" s="4"/>
      <c r="V220" s="4"/>
      <c r="W220" s="4"/>
    </row>
    <row r="221" spans="21:23" x14ac:dyDescent="0.35">
      <c r="U221" s="4"/>
      <c r="V221" s="4"/>
      <c r="W221" s="4"/>
    </row>
    <row r="222" spans="21:23" x14ac:dyDescent="0.35">
      <c r="U222" s="4"/>
      <c r="V222" s="4"/>
      <c r="W222" s="4"/>
    </row>
    <row r="223" spans="21:23" x14ac:dyDescent="0.35">
      <c r="U223" s="4"/>
      <c r="V223" s="4"/>
      <c r="W223" s="4"/>
    </row>
    <row r="224" spans="21:23" x14ac:dyDescent="0.35">
      <c r="U224" s="4"/>
      <c r="V224" s="4"/>
      <c r="W224" s="4"/>
    </row>
    <row r="225" spans="21:23" x14ac:dyDescent="0.35">
      <c r="U225" s="4"/>
      <c r="V225" s="4"/>
      <c r="W225" s="4"/>
    </row>
    <row r="226" spans="21:23" x14ac:dyDescent="0.35">
      <c r="U226" s="4"/>
      <c r="V226" s="4"/>
      <c r="W226" s="4"/>
    </row>
    <row r="227" spans="21:23" x14ac:dyDescent="0.35">
      <c r="U227" s="4"/>
      <c r="V227" s="4"/>
      <c r="W227" s="4"/>
    </row>
    <row r="228" spans="21:23" x14ac:dyDescent="0.35">
      <c r="U228" s="4"/>
      <c r="V228" s="4"/>
      <c r="W228" s="4"/>
    </row>
    <row r="229" spans="21:23" x14ac:dyDescent="0.35">
      <c r="U229" s="4"/>
      <c r="V229" s="4"/>
      <c r="W229" s="4"/>
    </row>
    <row r="230" spans="21:23" x14ac:dyDescent="0.35">
      <c r="U230" s="4"/>
      <c r="V230" s="4"/>
      <c r="W230" s="4"/>
    </row>
    <row r="231" spans="21:23" x14ac:dyDescent="0.35">
      <c r="U231" s="4"/>
      <c r="V231" s="4"/>
      <c r="W231" s="4"/>
    </row>
    <row r="232" spans="21:23" x14ac:dyDescent="0.35">
      <c r="U232" s="4"/>
      <c r="V232" s="4"/>
      <c r="W232" s="4"/>
    </row>
    <row r="233" spans="21:23" x14ac:dyDescent="0.35">
      <c r="U233" s="4"/>
      <c r="V233" s="4"/>
      <c r="W233" s="4"/>
    </row>
    <row r="234" spans="21:23" x14ac:dyDescent="0.35">
      <c r="U234" s="4"/>
      <c r="V234" s="4"/>
      <c r="W234" s="4"/>
    </row>
    <row r="235" spans="21:23" x14ac:dyDescent="0.35">
      <c r="U235" s="4"/>
      <c r="V235" s="4"/>
      <c r="W235" s="4"/>
    </row>
    <row r="236" spans="21:23" x14ac:dyDescent="0.35">
      <c r="U236" s="4"/>
      <c r="V236" s="4"/>
      <c r="W236" s="4"/>
    </row>
    <row r="237" spans="21:23" x14ac:dyDescent="0.35">
      <c r="U237" s="4"/>
      <c r="V237" s="4"/>
      <c r="W237" s="4"/>
    </row>
    <row r="238" spans="21:23" x14ac:dyDescent="0.35">
      <c r="U238" s="4"/>
      <c r="V238" s="4"/>
      <c r="W238" s="4"/>
    </row>
    <row r="239" spans="21:23" x14ac:dyDescent="0.35">
      <c r="U239" s="4"/>
      <c r="V239" s="4"/>
      <c r="W239" s="4"/>
    </row>
    <row r="240" spans="21:23" x14ac:dyDescent="0.35">
      <c r="U240" s="4"/>
      <c r="V240" s="4"/>
      <c r="W240" s="4"/>
    </row>
    <row r="241" spans="21:23" x14ac:dyDescent="0.35">
      <c r="U241" s="4"/>
      <c r="V241" s="4"/>
      <c r="W241" s="4"/>
    </row>
    <row r="242" spans="21:23" x14ac:dyDescent="0.35">
      <c r="U242" s="4"/>
      <c r="V242" s="4"/>
      <c r="W242" s="4"/>
    </row>
    <row r="243" spans="21:23" x14ac:dyDescent="0.35">
      <c r="U243" s="4"/>
      <c r="V243" s="4"/>
      <c r="W243" s="4"/>
    </row>
    <row r="244" spans="21:23" x14ac:dyDescent="0.35">
      <c r="U244" s="4"/>
      <c r="V244" s="4"/>
      <c r="W244" s="4"/>
    </row>
    <row r="245" spans="21:23" x14ac:dyDescent="0.35">
      <c r="U245" s="4"/>
      <c r="V245" s="4"/>
      <c r="W245" s="4"/>
    </row>
    <row r="246" spans="21:23" x14ac:dyDescent="0.35">
      <c r="U246" s="4"/>
      <c r="V246" s="4"/>
      <c r="W246" s="4"/>
    </row>
    <row r="247" spans="21:23" x14ac:dyDescent="0.35">
      <c r="U247" s="4"/>
      <c r="V247" s="4"/>
      <c r="W247" s="4"/>
    </row>
    <row r="248" spans="21:23" x14ac:dyDescent="0.35">
      <c r="U248" s="4"/>
      <c r="V248" s="4"/>
      <c r="W248" s="4"/>
    </row>
    <row r="249" spans="21:23" x14ac:dyDescent="0.35">
      <c r="U249" s="4"/>
      <c r="V249" s="4"/>
      <c r="W249" s="4"/>
    </row>
    <row r="250" spans="21:23" x14ac:dyDescent="0.35">
      <c r="U250" s="4"/>
      <c r="V250" s="4"/>
      <c r="W250" s="4"/>
    </row>
    <row r="251" spans="21:23" x14ac:dyDescent="0.35">
      <c r="U251" s="4"/>
      <c r="V251" s="4"/>
      <c r="W251" s="4"/>
    </row>
    <row r="252" spans="21:23" x14ac:dyDescent="0.35">
      <c r="U252" s="4"/>
      <c r="V252" s="4"/>
      <c r="W252" s="4"/>
    </row>
    <row r="253" spans="21:23" x14ac:dyDescent="0.35">
      <c r="U253" s="4"/>
      <c r="V253" s="4"/>
      <c r="W253" s="4"/>
    </row>
    <row r="254" spans="21:23" x14ac:dyDescent="0.35">
      <c r="U254" s="4"/>
      <c r="V254" s="4"/>
      <c r="W254" s="4"/>
    </row>
    <row r="255" spans="21:23" x14ac:dyDescent="0.35">
      <c r="U255" s="4"/>
      <c r="V255" s="4"/>
      <c r="W255" s="4"/>
    </row>
    <row r="256" spans="21:23" x14ac:dyDescent="0.35">
      <c r="U256" s="4"/>
      <c r="V256" s="4"/>
      <c r="W256" s="4"/>
    </row>
    <row r="257" spans="21:23" x14ac:dyDescent="0.35">
      <c r="U257" s="4"/>
      <c r="V257" s="4"/>
      <c r="W257" s="4"/>
    </row>
    <row r="258" spans="21:23" x14ac:dyDescent="0.35">
      <c r="U258" s="4"/>
      <c r="V258" s="4"/>
      <c r="W258" s="4"/>
    </row>
    <row r="259" spans="21:23" x14ac:dyDescent="0.35">
      <c r="U259" s="4"/>
      <c r="V259" s="4"/>
      <c r="W259" s="4"/>
    </row>
    <row r="260" spans="21:23" x14ac:dyDescent="0.35">
      <c r="U260" s="4"/>
      <c r="V260" s="4"/>
      <c r="W260" s="4"/>
    </row>
    <row r="261" spans="21:23" x14ac:dyDescent="0.35">
      <c r="U261" s="4"/>
      <c r="V261" s="4"/>
      <c r="W261" s="4"/>
    </row>
    <row r="262" spans="21:23" x14ac:dyDescent="0.35">
      <c r="U262" s="4"/>
      <c r="V262" s="4"/>
      <c r="W262" s="4"/>
    </row>
    <row r="263" spans="21:23" x14ac:dyDescent="0.35">
      <c r="U263" s="4"/>
      <c r="V263" s="4"/>
      <c r="W263" s="4"/>
    </row>
    <row r="264" spans="21:23" x14ac:dyDescent="0.35">
      <c r="U264" s="4"/>
      <c r="V264" s="4"/>
      <c r="W264" s="4"/>
    </row>
    <row r="265" spans="21:23" x14ac:dyDescent="0.35">
      <c r="U265" s="4"/>
      <c r="V265" s="4"/>
      <c r="W265" s="4"/>
    </row>
    <row r="266" spans="21:23" x14ac:dyDescent="0.35">
      <c r="U266" s="4"/>
      <c r="V266" s="4"/>
      <c r="W266" s="4"/>
    </row>
    <row r="267" spans="21:23" x14ac:dyDescent="0.35">
      <c r="U267" s="4"/>
      <c r="V267" s="4"/>
      <c r="W267" s="4"/>
    </row>
    <row r="268" spans="21:23" x14ac:dyDescent="0.35">
      <c r="U268" s="4"/>
      <c r="V268" s="4"/>
      <c r="W268" s="4"/>
    </row>
    <row r="269" spans="21:23" x14ac:dyDescent="0.35">
      <c r="U269" s="4"/>
      <c r="V269" s="4"/>
      <c r="W269" s="4"/>
    </row>
    <row r="270" spans="21:23" x14ac:dyDescent="0.35">
      <c r="U270" s="4"/>
      <c r="V270" s="4"/>
      <c r="W270" s="4"/>
    </row>
    <row r="271" spans="21:23" x14ac:dyDescent="0.35">
      <c r="U271" s="4"/>
      <c r="V271" s="4"/>
      <c r="W271" s="4"/>
    </row>
    <row r="272" spans="21:23" x14ac:dyDescent="0.35">
      <c r="U272" s="4"/>
      <c r="V272" s="4"/>
      <c r="W272" s="4"/>
    </row>
  </sheetData>
  <autoFilter ref="C5:L100"/>
  <mergeCells count="13">
    <mergeCell ref="W4:W5"/>
    <mergeCell ref="U4:U5"/>
    <mergeCell ref="V4:V5"/>
    <mergeCell ref="M4:P4"/>
    <mergeCell ref="Q4:T4"/>
    <mergeCell ref="A1:L3"/>
    <mergeCell ref="E4:F4"/>
    <mergeCell ref="G4:H4"/>
    <mergeCell ref="I4:J4"/>
    <mergeCell ref="B4:B5"/>
    <mergeCell ref="A4:A5"/>
    <mergeCell ref="C4:D4"/>
    <mergeCell ref="K4:L4"/>
  </mergeCells>
  <pageMargins left="7.8740157186985002E-2" right="7.8740157186985002E-2" top="7.8740157186985002E-2" bottom="7.8740157186985002E-2" header="7.8740157186985002E-2" footer="7.8740157186985002E-2"/>
  <pageSetup paperSize="9" scale="45" orientation="landscape"/>
  <rowBreaks count="3" manualBreakCount="3">
    <brk id="34" max="16383" man="1"/>
    <brk id="65" max="16383" man="1"/>
    <brk id="10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/>
  </sheetViews>
  <sheetFormatPr defaultColWidth="9.140625" defaultRowHeight="15" x14ac:dyDescent="0.25"/>
  <cols>
    <col min="1" max="1" width="33.28515625" customWidth="1"/>
    <col min="2" max="2" width="17.140625" customWidth="1"/>
  </cols>
  <sheetData>
    <row r="1" spans="1:71" x14ac:dyDescent="0.25">
      <c r="A1" s="223" t="s">
        <v>324</v>
      </c>
      <c r="B1" s="223" t="s">
        <v>265</v>
      </c>
      <c r="C1" s="223" t="s">
        <v>266</v>
      </c>
      <c r="D1" s="223" t="s">
        <v>300</v>
      </c>
      <c r="E1" s="223" t="s">
        <v>264</v>
      </c>
      <c r="F1" s="223" t="s">
        <v>301</v>
      </c>
      <c r="G1" s="223" t="s">
        <v>33</v>
      </c>
      <c r="H1" s="223" t="s">
        <v>35</v>
      </c>
      <c r="I1" s="223" t="s">
        <v>37</v>
      </c>
      <c r="J1" s="223" t="s">
        <v>39</v>
      </c>
      <c r="K1" s="223" t="s">
        <v>302</v>
      </c>
      <c r="L1" s="223" t="s">
        <v>268</v>
      </c>
      <c r="M1" s="223" t="s">
        <v>47</v>
      </c>
      <c r="N1" s="223" t="s">
        <v>269</v>
      </c>
      <c r="O1" s="223" t="s">
        <v>303</v>
      </c>
      <c r="P1" s="223" t="s">
        <v>270</v>
      </c>
      <c r="Q1" s="223" t="s">
        <v>271</v>
      </c>
      <c r="R1" s="223" t="s">
        <v>272</v>
      </c>
      <c r="S1" s="223" t="s">
        <v>273</v>
      </c>
      <c r="T1" s="223" t="s">
        <v>274</v>
      </c>
      <c r="U1" s="223" t="s">
        <v>275</v>
      </c>
      <c r="V1" s="223" t="s">
        <v>276</v>
      </c>
      <c r="W1" s="223" t="s">
        <v>277</v>
      </c>
      <c r="X1" s="223" t="s">
        <v>278</v>
      </c>
      <c r="Y1" s="223" t="s">
        <v>109</v>
      </c>
      <c r="Z1" s="223" t="s">
        <v>304</v>
      </c>
      <c r="AA1" s="223" t="s">
        <v>279</v>
      </c>
      <c r="AB1" s="223" t="s">
        <v>111</v>
      </c>
      <c r="AC1" s="223" t="s">
        <v>113</v>
      </c>
      <c r="AD1" s="223" t="s">
        <v>280</v>
      </c>
      <c r="AE1" s="223" t="s">
        <v>281</v>
      </c>
      <c r="AF1" s="223" t="s">
        <v>282</v>
      </c>
      <c r="AG1" s="223" t="s">
        <v>124</v>
      </c>
      <c r="AH1" s="223" t="s">
        <v>283</v>
      </c>
      <c r="AI1" s="223" t="s">
        <v>284</v>
      </c>
      <c r="AJ1" s="223" t="s">
        <v>285</v>
      </c>
      <c r="AK1" s="223" t="s">
        <v>127</v>
      </c>
      <c r="AL1" s="223" t="s">
        <v>129</v>
      </c>
      <c r="AM1" s="223" t="s">
        <v>286</v>
      </c>
      <c r="AN1" s="223" t="s">
        <v>131</v>
      </c>
      <c r="AO1" s="223" t="s">
        <v>287</v>
      </c>
      <c r="AP1" s="223" t="s">
        <v>163</v>
      </c>
      <c r="AQ1" s="223" t="s">
        <v>165</v>
      </c>
      <c r="AR1" s="223" t="s">
        <v>167</v>
      </c>
      <c r="AS1" s="223" t="s">
        <v>305</v>
      </c>
      <c r="AT1" s="223" t="s">
        <v>288</v>
      </c>
      <c r="AU1" s="223" t="s">
        <v>171</v>
      </c>
      <c r="AV1" s="223" t="s">
        <v>289</v>
      </c>
      <c r="AW1" s="223" t="s">
        <v>290</v>
      </c>
      <c r="AX1" s="223" t="s">
        <v>291</v>
      </c>
      <c r="AY1" s="223" t="s">
        <v>292</v>
      </c>
      <c r="AZ1" s="223" t="s">
        <v>293</v>
      </c>
      <c r="BA1" s="223" t="s">
        <v>177</v>
      </c>
      <c r="BB1" s="223" t="s">
        <v>294</v>
      </c>
      <c r="BC1" s="223" t="s">
        <v>179</v>
      </c>
      <c r="BD1" s="223" t="s">
        <v>295</v>
      </c>
      <c r="BE1" s="223" t="s">
        <v>296</v>
      </c>
      <c r="BF1" s="223" t="s">
        <v>297</v>
      </c>
      <c r="BG1" s="223" t="s">
        <v>187</v>
      </c>
      <c r="BH1" s="223" t="s">
        <v>189</v>
      </c>
      <c r="BI1" s="223" t="s">
        <v>191</v>
      </c>
      <c r="BJ1" s="223" t="s">
        <v>298</v>
      </c>
      <c r="BK1" s="223" t="s">
        <v>299</v>
      </c>
      <c r="BL1" s="223" t="s">
        <v>196</v>
      </c>
      <c r="BM1" s="223" t="s">
        <v>198</v>
      </c>
      <c r="BN1" s="223" t="s">
        <v>200</v>
      </c>
      <c r="BO1" s="223" t="s">
        <v>202</v>
      </c>
      <c r="BP1" s="223" t="s">
        <v>204</v>
      </c>
      <c r="BQ1" s="223" t="s">
        <v>210</v>
      </c>
      <c r="BR1" s="223" t="s">
        <v>206</v>
      </c>
      <c r="BS1" s="223" t="s">
        <v>212</v>
      </c>
    </row>
    <row r="2" spans="1:71" x14ac:dyDescent="0.25">
      <c r="A2" t="s">
        <v>325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0000004768371604" right="0.70000004768371604" top="0.75" bottom="0.75" header="0.30000001192092901" footer="0.3000000119209290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/>
  </sheetViews>
  <sheetFormatPr defaultColWidth="9.140625"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224" customWidth="1"/>
  </cols>
  <sheetData>
    <row r="1" spans="1:6" ht="63" x14ac:dyDescent="0.25">
      <c r="A1" s="225" t="s">
        <v>1</v>
      </c>
      <c r="B1" s="226" t="s">
        <v>2</v>
      </c>
      <c r="C1" s="226" t="s">
        <v>530</v>
      </c>
      <c r="D1" s="226" t="s">
        <v>531</v>
      </c>
      <c r="E1" s="227" t="s">
        <v>532</v>
      </c>
      <c r="F1" s="226" t="s">
        <v>533</v>
      </c>
    </row>
    <row r="2" spans="1:6" ht="15" customHeight="1" x14ac:dyDescent="0.25">
      <c r="A2" s="225" t="s">
        <v>18</v>
      </c>
      <c r="B2" s="226" t="s">
        <v>306</v>
      </c>
      <c r="C2" s="226" t="s">
        <v>332</v>
      </c>
      <c r="D2" s="228" t="s">
        <v>534</v>
      </c>
      <c r="E2" s="226" t="s">
        <v>333</v>
      </c>
      <c r="F2">
        <v>150</v>
      </c>
    </row>
    <row r="3" spans="1:6" ht="31.5" x14ac:dyDescent="0.25">
      <c r="A3" s="229" t="s">
        <v>21</v>
      </c>
      <c r="B3" s="202" t="s">
        <v>22</v>
      </c>
      <c r="C3" s="202" t="s">
        <v>335</v>
      </c>
      <c r="D3" s="230" t="s">
        <v>535</v>
      </c>
      <c r="E3" s="202" t="s">
        <v>333</v>
      </c>
      <c r="F3">
        <v>80</v>
      </c>
    </row>
    <row r="4" spans="1:6" ht="15" customHeight="1" x14ac:dyDescent="0.25">
      <c r="A4" s="225" t="s">
        <v>24</v>
      </c>
      <c r="B4" s="226" t="s">
        <v>25</v>
      </c>
      <c r="C4" s="226" t="s">
        <v>536</v>
      </c>
      <c r="D4" s="228" t="s">
        <v>259</v>
      </c>
      <c r="E4" s="226" t="s">
        <v>333</v>
      </c>
      <c r="F4">
        <v>1</v>
      </c>
    </row>
    <row r="5" spans="1:6" ht="31.5" x14ac:dyDescent="0.25">
      <c r="A5" s="229" t="s">
        <v>26</v>
      </c>
      <c r="B5" s="202" t="s">
        <v>27</v>
      </c>
      <c r="C5" s="202" t="s">
        <v>340</v>
      </c>
      <c r="D5" s="230" t="s">
        <v>537</v>
      </c>
      <c r="E5" s="202" t="s">
        <v>333</v>
      </c>
      <c r="F5">
        <v>210</v>
      </c>
    </row>
    <row r="6" spans="1:6" ht="15.75" x14ac:dyDescent="0.25">
      <c r="A6" s="229" t="s">
        <v>28</v>
      </c>
      <c r="B6" s="202" t="s">
        <v>29</v>
      </c>
      <c r="C6" s="202" t="s">
        <v>342</v>
      </c>
      <c r="D6" s="230" t="s">
        <v>538</v>
      </c>
      <c r="E6" s="202" t="s">
        <v>333</v>
      </c>
      <c r="F6">
        <v>104</v>
      </c>
    </row>
    <row r="7" spans="1:6" ht="15.75" x14ac:dyDescent="0.25">
      <c r="A7" s="229" t="s">
        <v>30</v>
      </c>
      <c r="B7" s="202" t="s">
        <v>33</v>
      </c>
      <c r="C7" s="202" t="s">
        <v>346</v>
      </c>
      <c r="D7" s="230" t="s">
        <v>539</v>
      </c>
      <c r="E7" s="202" t="s">
        <v>333</v>
      </c>
      <c r="F7">
        <v>5</v>
      </c>
    </row>
    <row r="8" spans="1:6" ht="31.5" x14ac:dyDescent="0.25">
      <c r="A8" s="229" t="s">
        <v>32</v>
      </c>
      <c r="B8" s="202" t="s">
        <v>35</v>
      </c>
      <c r="C8" s="202" t="s">
        <v>477</v>
      </c>
      <c r="D8" s="230" t="s">
        <v>540</v>
      </c>
      <c r="E8" s="202" t="s">
        <v>333</v>
      </c>
      <c r="F8">
        <v>25</v>
      </c>
    </row>
    <row r="9" spans="1:6" ht="31.5" x14ac:dyDescent="0.25">
      <c r="A9" s="229" t="s">
        <v>34</v>
      </c>
      <c r="B9" s="202" t="s">
        <v>37</v>
      </c>
      <c r="C9" s="202" t="s">
        <v>475</v>
      </c>
      <c r="D9" s="230" t="s">
        <v>541</v>
      </c>
      <c r="E9" s="202" t="s">
        <v>333</v>
      </c>
      <c r="F9">
        <v>85</v>
      </c>
    </row>
    <row r="10" spans="1:6" ht="15" customHeight="1" x14ac:dyDescent="0.25">
      <c r="A10" s="225" t="s">
        <v>36</v>
      </c>
      <c r="B10" s="231" t="s">
        <v>39</v>
      </c>
      <c r="C10" s="231" t="s">
        <v>479</v>
      </c>
      <c r="D10" s="228" t="s">
        <v>259</v>
      </c>
      <c r="E10" s="226" t="s">
        <v>333</v>
      </c>
      <c r="F10">
        <v>4</v>
      </c>
    </row>
    <row r="11" spans="1:6" ht="15.75" x14ac:dyDescent="0.25">
      <c r="A11" s="229" t="s">
        <v>38</v>
      </c>
      <c r="B11" s="202" t="s">
        <v>45</v>
      </c>
      <c r="C11" s="202" t="s">
        <v>352</v>
      </c>
      <c r="D11" s="230" t="s">
        <v>539</v>
      </c>
      <c r="E11" s="202" t="s">
        <v>333</v>
      </c>
      <c r="F11">
        <v>5</v>
      </c>
    </row>
    <row r="12" spans="1:6" ht="31.5" x14ac:dyDescent="0.25">
      <c r="A12" s="229" t="s">
        <v>40</v>
      </c>
      <c r="B12" s="202" t="s">
        <v>542</v>
      </c>
      <c r="C12" s="202" t="s">
        <v>358</v>
      </c>
      <c r="D12" s="230" t="s">
        <v>543</v>
      </c>
      <c r="E12" s="202" t="s">
        <v>333</v>
      </c>
      <c r="F12">
        <v>20</v>
      </c>
    </row>
    <row r="13" spans="1:6" ht="31.5" x14ac:dyDescent="0.25">
      <c r="A13" s="229" t="s">
        <v>42</v>
      </c>
      <c r="B13" s="202" t="s">
        <v>47</v>
      </c>
      <c r="C13" s="202" t="s">
        <v>360</v>
      </c>
      <c r="D13" s="230" t="s">
        <v>544</v>
      </c>
      <c r="E13" s="202" t="s">
        <v>333</v>
      </c>
      <c r="F13">
        <v>11</v>
      </c>
    </row>
    <row r="14" spans="1:6" ht="31.5" x14ac:dyDescent="0.25">
      <c r="A14" s="229" t="s">
        <v>44</v>
      </c>
      <c r="B14" s="202" t="s">
        <v>545</v>
      </c>
      <c r="C14" s="202" t="s">
        <v>362</v>
      </c>
      <c r="D14" s="230" t="s">
        <v>544</v>
      </c>
      <c r="E14" s="202" t="s">
        <v>333</v>
      </c>
      <c r="F14">
        <v>40</v>
      </c>
    </row>
    <row r="15" spans="1:6" ht="15" customHeight="1" x14ac:dyDescent="0.25">
      <c r="A15" s="225" t="s">
        <v>46</v>
      </c>
      <c r="B15" s="226" t="s">
        <v>546</v>
      </c>
      <c r="C15" s="226" t="s">
        <v>364</v>
      </c>
      <c r="D15" s="228" t="s">
        <v>544</v>
      </c>
      <c r="E15" s="226" t="s">
        <v>333</v>
      </c>
      <c r="F15">
        <v>10</v>
      </c>
    </row>
    <row r="16" spans="1:6" ht="31.5" x14ac:dyDescent="0.25">
      <c r="A16" s="229" t="s">
        <v>48</v>
      </c>
      <c r="B16" s="202" t="s">
        <v>71</v>
      </c>
      <c r="C16" s="202" t="s">
        <v>366</v>
      </c>
      <c r="D16" s="230" t="s">
        <v>547</v>
      </c>
      <c r="E16" s="202" t="s">
        <v>333</v>
      </c>
      <c r="F16">
        <v>15</v>
      </c>
    </row>
    <row r="17" spans="1:6" ht="31.5" x14ac:dyDescent="0.25">
      <c r="A17" s="229" t="s">
        <v>50</v>
      </c>
      <c r="B17" s="202" t="s">
        <v>548</v>
      </c>
      <c r="C17" s="202" t="s">
        <v>368</v>
      </c>
      <c r="D17" s="230" t="s">
        <v>549</v>
      </c>
      <c r="E17" s="202" t="s">
        <v>333</v>
      </c>
      <c r="F17">
        <v>23</v>
      </c>
    </row>
    <row r="18" spans="1:6" ht="47.25" x14ac:dyDescent="0.25">
      <c r="A18" s="229" t="s">
        <v>52</v>
      </c>
      <c r="B18" s="202" t="s">
        <v>550</v>
      </c>
      <c r="C18" s="202" t="s">
        <v>551</v>
      </c>
      <c r="D18" s="230" t="s">
        <v>552</v>
      </c>
      <c r="E18" s="202" t="s">
        <v>333</v>
      </c>
      <c r="F18">
        <v>25</v>
      </c>
    </row>
    <row r="19" spans="1:6" ht="47.25" x14ac:dyDescent="0.25">
      <c r="A19" s="232" t="s">
        <v>54</v>
      </c>
      <c r="B19" s="202" t="s">
        <v>553</v>
      </c>
      <c r="C19" s="202" t="s">
        <v>487</v>
      </c>
      <c r="D19" s="230" t="s">
        <v>554</v>
      </c>
      <c r="E19" s="202" t="s">
        <v>333</v>
      </c>
      <c r="F19">
        <v>65</v>
      </c>
    </row>
    <row r="20" spans="1:6" ht="31.5" x14ac:dyDescent="0.25">
      <c r="A20" s="232" t="s">
        <v>56</v>
      </c>
      <c r="B20" s="202" t="s">
        <v>53</v>
      </c>
      <c r="C20" s="202" t="s">
        <v>375</v>
      </c>
      <c r="D20" s="230" t="s">
        <v>555</v>
      </c>
      <c r="E20" s="202" t="s">
        <v>333</v>
      </c>
      <c r="F20">
        <v>10</v>
      </c>
    </row>
    <row r="21" spans="1:6" ht="15" customHeight="1" x14ac:dyDescent="0.25">
      <c r="A21" s="226" t="s">
        <v>58</v>
      </c>
      <c r="B21" s="226" t="s">
        <v>556</v>
      </c>
      <c r="C21" s="226" t="s">
        <v>377</v>
      </c>
      <c r="D21" s="228" t="s">
        <v>544</v>
      </c>
      <c r="E21" s="226" t="s">
        <v>333</v>
      </c>
      <c r="F21">
        <v>10</v>
      </c>
    </row>
    <row r="22" spans="1:6" ht="31.5" x14ac:dyDescent="0.25">
      <c r="A22" s="232" t="s">
        <v>60</v>
      </c>
      <c r="B22" s="202" t="s">
        <v>314</v>
      </c>
      <c r="C22" s="202" t="s">
        <v>380</v>
      </c>
      <c r="D22" s="230" t="s">
        <v>557</v>
      </c>
      <c r="E22" s="202" t="s">
        <v>333</v>
      </c>
      <c r="F22">
        <v>221</v>
      </c>
    </row>
    <row r="23" spans="1:6" ht="31.5" x14ac:dyDescent="0.25">
      <c r="A23" s="232" t="s">
        <v>62</v>
      </c>
      <c r="B23" s="202" t="s">
        <v>558</v>
      </c>
      <c r="C23" s="202" t="s">
        <v>447</v>
      </c>
      <c r="D23" s="230" t="s">
        <v>544</v>
      </c>
      <c r="E23" s="202" t="s">
        <v>333</v>
      </c>
      <c r="F23">
        <v>5</v>
      </c>
    </row>
    <row r="24" spans="1:6" ht="47.25" x14ac:dyDescent="0.25">
      <c r="A24" s="232" t="s">
        <v>64</v>
      </c>
      <c r="B24" s="202" t="s">
        <v>315</v>
      </c>
      <c r="C24" s="202" t="s">
        <v>489</v>
      </c>
      <c r="D24" s="230" t="s">
        <v>555</v>
      </c>
      <c r="E24" s="202" t="s">
        <v>333</v>
      </c>
      <c r="F24">
        <v>10</v>
      </c>
    </row>
    <row r="25" spans="1:6" ht="31.5" x14ac:dyDescent="0.25">
      <c r="A25" s="232" t="s">
        <v>66</v>
      </c>
      <c r="B25" s="202" t="s">
        <v>151</v>
      </c>
      <c r="C25" s="202" t="s">
        <v>386</v>
      </c>
      <c r="D25" s="230" t="s">
        <v>559</v>
      </c>
      <c r="E25" s="202" t="s">
        <v>333</v>
      </c>
      <c r="F25">
        <v>51</v>
      </c>
    </row>
    <row r="26" spans="1:6" ht="31.5" x14ac:dyDescent="0.25">
      <c r="A26" s="232" t="s">
        <v>68</v>
      </c>
      <c r="B26" s="202" t="s">
        <v>109</v>
      </c>
      <c r="C26" s="202" t="s">
        <v>388</v>
      </c>
      <c r="D26" s="230" t="s">
        <v>560</v>
      </c>
      <c r="E26" s="202" t="s">
        <v>333</v>
      </c>
      <c r="F26">
        <v>80</v>
      </c>
    </row>
    <row r="27" spans="1:6" ht="47.25" x14ac:dyDescent="0.25">
      <c r="A27" s="232" t="s">
        <v>70</v>
      </c>
      <c r="B27" s="202" t="s">
        <v>145</v>
      </c>
      <c r="C27" s="202" t="s">
        <v>491</v>
      </c>
      <c r="D27" s="230" t="s">
        <v>561</v>
      </c>
      <c r="E27" s="202" t="s">
        <v>333</v>
      </c>
      <c r="F27">
        <v>5</v>
      </c>
    </row>
    <row r="28" spans="1:6" ht="31.5" x14ac:dyDescent="0.25">
      <c r="A28" s="232" t="s">
        <v>72</v>
      </c>
      <c r="B28" s="202" t="s">
        <v>318</v>
      </c>
      <c r="C28" s="202" t="s">
        <v>393</v>
      </c>
      <c r="D28" s="230" t="s">
        <v>562</v>
      </c>
      <c r="E28" s="202" t="s">
        <v>333</v>
      </c>
      <c r="F28">
        <v>21</v>
      </c>
    </row>
    <row r="29" spans="1:6" ht="15.75" x14ac:dyDescent="0.25">
      <c r="A29" s="232" t="s">
        <v>74</v>
      </c>
      <c r="B29" s="202" t="s">
        <v>111</v>
      </c>
      <c r="C29" s="202" t="s">
        <v>390</v>
      </c>
      <c r="D29" s="230" t="s">
        <v>563</v>
      </c>
      <c r="E29" s="202" t="s">
        <v>333</v>
      </c>
      <c r="F29">
        <v>15</v>
      </c>
    </row>
    <row r="30" spans="1:6" ht="31.5" x14ac:dyDescent="0.25">
      <c r="A30" s="232" t="s">
        <v>76</v>
      </c>
      <c r="B30" s="202" t="s">
        <v>113</v>
      </c>
      <c r="C30" s="202" t="s">
        <v>395</v>
      </c>
      <c r="D30" s="230" t="s">
        <v>564</v>
      </c>
      <c r="E30" s="202" t="s">
        <v>333</v>
      </c>
      <c r="F30">
        <v>380</v>
      </c>
    </row>
    <row r="31" spans="1:6" ht="30" x14ac:dyDescent="0.25">
      <c r="A31" s="232" t="s">
        <v>78</v>
      </c>
      <c r="B31" s="197" t="s">
        <v>280</v>
      </c>
      <c r="C31" s="202" t="s">
        <v>483</v>
      </c>
      <c r="D31" s="230" t="s">
        <v>565</v>
      </c>
      <c r="E31" s="202" t="s">
        <v>333</v>
      </c>
      <c r="F31">
        <v>141</v>
      </c>
    </row>
    <row r="32" spans="1:6" ht="15.75" x14ac:dyDescent="0.25">
      <c r="A32" s="232" t="s">
        <v>80</v>
      </c>
      <c r="B32" s="202" t="s">
        <v>566</v>
      </c>
      <c r="C32" s="202" t="s">
        <v>397</v>
      </c>
      <c r="D32" s="230" t="s">
        <v>567</v>
      </c>
      <c r="E32" s="202" t="s">
        <v>333</v>
      </c>
      <c r="F32">
        <v>73</v>
      </c>
    </row>
    <row r="33" spans="1:6" ht="31.5" x14ac:dyDescent="0.25">
      <c r="A33" s="232" t="s">
        <v>82</v>
      </c>
      <c r="B33" s="202" t="s">
        <v>115</v>
      </c>
      <c r="C33" s="202" t="s">
        <v>399</v>
      </c>
      <c r="D33" s="230" t="s">
        <v>544</v>
      </c>
      <c r="E33" s="202" t="s">
        <v>333</v>
      </c>
      <c r="F33">
        <v>5</v>
      </c>
    </row>
    <row r="34" spans="1:6" ht="31.5" x14ac:dyDescent="0.25">
      <c r="A34" s="232" t="s">
        <v>84</v>
      </c>
      <c r="B34" s="202" t="s">
        <v>124</v>
      </c>
      <c r="C34" s="202" t="s">
        <v>481</v>
      </c>
      <c r="D34" s="230" t="s">
        <v>568</v>
      </c>
      <c r="E34" s="202" t="s">
        <v>333</v>
      </c>
      <c r="F34">
        <v>5</v>
      </c>
    </row>
    <row r="35" spans="1:6" ht="31.5" x14ac:dyDescent="0.25">
      <c r="A35" s="232" t="s">
        <v>86</v>
      </c>
      <c r="B35" s="202" t="s">
        <v>569</v>
      </c>
      <c r="C35" s="202" t="s">
        <v>405</v>
      </c>
      <c r="D35" s="230" t="s">
        <v>544</v>
      </c>
      <c r="E35" s="202" t="s">
        <v>333</v>
      </c>
      <c r="F35">
        <v>5</v>
      </c>
    </row>
    <row r="36" spans="1:6" ht="31.5" x14ac:dyDescent="0.25">
      <c r="A36" s="232" t="s">
        <v>88</v>
      </c>
      <c r="B36" s="202" t="s">
        <v>570</v>
      </c>
      <c r="C36" s="202" t="s">
        <v>408</v>
      </c>
      <c r="D36" s="230" t="s">
        <v>539</v>
      </c>
      <c r="E36" s="202" t="s">
        <v>333</v>
      </c>
      <c r="F36">
        <v>145</v>
      </c>
    </row>
    <row r="37" spans="1:6" ht="31.5" x14ac:dyDescent="0.25">
      <c r="A37" s="232" t="s">
        <v>90</v>
      </c>
      <c r="B37" s="201" t="s">
        <v>157</v>
      </c>
      <c r="C37" s="201" t="s">
        <v>410</v>
      </c>
      <c r="D37" s="233" t="s">
        <v>539</v>
      </c>
      <c r="E37" s="201" t="s">
        <v>333</v>
      </c>
      <c r="F37">
        <v>25</v>
      </c>
    </row>
    <row r="38" spans="1:6" ht="31.5" x14ac:dyDescent="0.25">
      <c r="A38" s="232" t="s">
        <v>92</v>
      </c>
      <c r="B38" s="201" t="s">
        <v>127</v>
      </c>
      <c r="C38" s="201" t="s">
        <v>523</v>
      </c>
      <c r="D38" s="233" t="s">
        <v>571</v>
      </c>
      <c r="E38" s="201" t="s">
        <v>572</v>
      </c>
      <c r="F38">
        <v>35</v>
      </c>
    </row>
    <row r="39" spans="1:6" ht="15.75" x14ac:dyDescent="0.25">
      <c r="A39" s="232" t="s">
        <v>94</v>
      </c>
      <c r="B39" s="202" t="s">
        <v>129</v>
      </c>
      <c r="C39" s="202" t="s">
        <v>412</v>
      </c>
      <c r="D39" s="230" t="s">
        <v>555</v>
      </c>
      <c r="E39" s="202" t="s">
        <v>333</v>
      </c>
      <c r="F39">
        <v>20</v>
      </c>
    </row>
    <row r="40" spans="1:6" ht="31.5" x14ac:dyDescent="0.25">
      <c r="A40" s="232" t="s">
        <v>96</v>
      </c>
      <c r="B40" s="201" t="s">
        <v>309</v>
      </c>
      <c r="C40" s="201" t="s">
        <v>414</v>
      </c>
      <c r="D40" s="233" t="s">
        <v>555</v>
      </c>
      <c r="E40" s="201" t="s">
        <v>333</v>
      </c>
      <c r="F40">
        <v>10</v>
      </c>
    </row>
    <row r="41" spans="1:6" ht="34.5" customHeight="1" x14ac:dyDescent="0.25">
      <c r="A41" s="226" t="s">
        <v>98</v>
      </c>
      <c r="B41" s="225" t="s">
        <v>131</v>
      </c>
      <c r="C41" s="225" t="s">
        <v>416</v>
      </c>
      <c r="D41" s="234" t="s">
        <v>573</v>
      </c>
      <c r="E41" s="225" t="s">
        <v>574</v>
      </c>
      <c r="F41">
        <v>5</v>
      </c>
    </row>
    <row r="42" spans="1:6" ht="15.75" x14ac:dyDescent="0.25">
      <c r="A42" s="232" t="s">
        <v>100</v>
      </c>
      <c r="B42" s="202" t="s">
        <v>161</v>
      </c>
      <c r="C42" s="202" t="s">
        <v>420</v>
      </c>
      <c r="D42" s="230" t="s">
        <v>544</v>
      </c>
      <c r="E42" s="202" t="s">
        <v>333</v>
      </c>
      <c r="F42">
        <v>5</v>
      </c>
    </row>
    <row r="43" spans="1:6" ht="31.5" x14ac:dyDescent="0.25">
      <c r="A43" s="232" t="s">
        <v>102</v>
      </c>
      <c r="B43" s="202" t="s">
        <v>163</v>
      </c>
      <c r="C43" s="202" t="s">
        <v>495</v>
      </c>
      <c r="D43" s="230" t="s">
        <v>575</v>
      </c>
      <c r="E43" s="202" t="s">
        <v>333</v>
      </c>
      <c r="F43">
        <v>37</v>
      </c>
    </row>
    <row r="44" spans="1:6" ht="15" customHeight="1" x14ac:dyDescent="0.25">
      <c r="A44" s="226" t="s">
        <v>104</v>
      </c>
      <c r="B44" s="226" t="s">
        <v>165</v>
      </c>
      <c r="C44" s="226" t="s">
        <v>508</v>
      </c>
      <c r="D44" s="228" t="s">
        <v>568</v>
      </c>
      <c r="E44" s="226" t="s">
        <v>333</v>
      </c>
      <c r="F44">
        <v>5</v>
      </c>
    </row>
    <row r="45" spans="1:6" ht="31.5" x14ac:dyDescent="0.25">
      <c r="A45" s="232" t="s">
        <v>106</v>
      </c>
      <c r="B45" s="202" t="s">
        <v>167</v>
      </c>
      <c r="C45" s="202" t="s">
        <v>422</v>
      </c>
      <c r="D45" s="230" t="s">
        <v>576</v>
      </c>
      <c r="E45" s="202" t="s">
        <v>333</v>
      </c>
      <c r="F45">
        <v>12</v>
      </c>
    </row>
    <row r="46" spans="1:6" ht="31.5" x14ac:dyDescent="0.25">
      <c r="A46" s="232" t="s">
        <v>108</v>
      </c>
      <c r="B46" s="202" t="s">
        <v>311</v>
      </c>
      <c r="C46" s="202" t="s">
        <v>426</v>
      </c>
      <c r="D46" s="230" t="s">
        <v>577</v>
      </c>
      <c r="E46" s="202" t="s">
        <v>333</v>
      </c>
      <c r="F46">
        <v>22</v>
      </c>
    </row>
    <row r="47" spans="1:6" ht="31.5" x14ac:dyDescent="0.25">
      <c r="A47" s="232" t="s">
        <v>110</v>
      </c>
      <c r="B47" s="202" t="s">
        <v>171</v>
      </c>
      <c r="C47" s="202" t="s">
        <v>428</v>
      </c>
      <c r="D47" s="230" t="s">
        <v>561</v>
      </c>
      <c r="E47" s="202" t="s">
        <v>333</v>
      </c>
      <c r="F47">
        <v>5</v>
      </c>
    </row>
    <row r="48" spans="1:6" ht="31.5" x14ac:dyDescent="0.25">
      <c r="A48" s="232" t="s">
        <v>112</v>
      </c>
      <c r="B48" s="202" t="s">
        <v>173</v>
      </c>
      <c r="C48" s="202" t="s">
        <v>430</v>
      </c>
      <c r="D48" s="230" t="s">
        <v>544</v>
      </c>
      <c r="E48" s="202" t="s">
        <v>333</v>
      </c>
      <c r="F48">
        <v>5</v>
      </c>
    </row>
    <row r="49" spans="1:6" ht="47.25" x14ac:dyDescent="0.25">
      <c r="A49" s="232" t="s">
        <v>114</v>
      </c>
      <c r="B49" s="202" t="s">
        <v>578</v>
      </c>
      <c r="C49" s="202" t="s">
        <v>493</v>
      </c>
      <c r="D49" s="230" t="s">
        <v>579</v>
      </c>
      <c r="E49" s="202" t="s">
        <v>333</v>
      </c>
      <c r="F49">
        <v>15</v>
      </c>
    </row>
    <row r="50" spans="1:6" ht="15.75" x14ac:dyDescent="0.25">
      <c r="A50" s="232" t="s">
        <v>116</v>
      </c>
      <c r="B50" s="202" t="s">
        <v>580</v>
      </c>
      <c r="C50" s="202" t="s">
        <v>432</v>
      </c>
      <c r="D50" s="230" t="s">
        <v>539</v>
      </c>
      <c r="E50" s="202" t="s">
        <v>333</v>
      </c>
      <c r="F50">
        <v>30</v>
      </c>
    </row>
    <row r="51" spans="1:6" ht="31.5" x14ac:dyDescent="0.25">
      <c r="A51" s="232" t="s">
        <v>118</v>
      </c>
      <c r="B51" s="202" t="s">
        <v>581</v>
      </c>
      <c r="C51" s="202" t="s">
        <v>434</v>
      </c>
      <c r="D51" s="230" t="s">
        <v>579</v>
      </c>
      <c r="E51" s="202" t="s">
        <v>333</v>
      </c>
      <c r="F51">
        <v>15</v>
      </c>
    </row>
    <row r="52" spans="1:6" ht="15.75" x14ac:dyDescent="0.25">
      <c r="A52" s="232" t="s">
        <v>123</v>
      </c>
      <c r="B52" s="202" t="s">
        <v>175</v>
      </c>
      <c r="C52" s="202" t="s">
        <v>436</v>
      </c>
      <c r="D52" s="230" t="s">
        <v>582</v>
      </c>
      <c r="E52" s="202" t="s">
        <v>333</v>
      </c>
      <c r="F52">
        <v>384</v>
      </c>
    </row>
    <row r="53" spans="1:6" ht="31.5" x14ac:dyDescent="0.25">
      <c r="A53" s="232" t="s">
        <v>126</v>
      </c>
      <c r="B53" s="202" t="s">
        <v>177</v>
      </c>
      <c r="C53" s="202" t="s">
        <v>438</v>
      </c>
      <c r="D53" s="230" t="s">
        <v>583</v>
      </c>
      <c r="E53" s="202" t="s">
        <v>333</v>
      </c>
      <c r="F53">
        <v>30</v>
      </c>
    </row>
    <row r="54" spans="1:6" ht="15.75" x14ac:dyDescent="0.25">
      <c r="A54" s="232" t="s">
        <v>128</v>
      </c>
      <c r="B54" s="202" t="s">
        <v>584</v>
      </c>
      <c r="C54" s="202" t="s">
        <v>440</v>
      </c>
      <c r="D54" s="230" t="s">
        <v>585</v>
      </c>
      <c r="E54" s="202" t="s">
        <v>333</v>
      </c>
      <c r="F54">
        <v>45</v>
      </c>
    </row>
    <row r="55" spans="1:6" ht="15.75" x14ac:dyDescent="0.25">
      <c r="A55" s="232" t="s">
        <v>130</v>
      </c>
      <c r="B55" s="202" t="s">
        <v>179</v>
      </c>
      <c r="C55" s="202" t="s">
        <v>443</v>
      </c>
      <c r="D55" s="230" t="s">
        <v>586</v>
      </c>
      <c r="E55" s="202" t="s">
        <v>333</v>
      </c>
      <c r="F55">
        <v>269</v>
      </c>
    </row>
    <row r="56" spans="1:6" ht="15.75" x14ac:dyDescent="0.25">
      <c r="A56" s="232" t="s">
        <v>132</v>
      </c>
      <c r="B56" s="202" t="s">
        <v>587</v>
      </c>
      <c r="C56" s="202" t="s">
        <v>445</v>
      </c>
      <c r="D56" s="230" t="s">
        <v>539</v>
      </c>
      <c r="E56" s="202" t="s">
        <v>333</v>
      </c>
      <c r="F56">
        <v>5</v>
      </c>
    </row>
    <row r="57" spans="1:6" ht="31.5" x14ac:dyDescent="0.25">
      <c r="A57" s="232" t="s">
        <v>134</v>
      </c>
      <c r="B57" s="202" t="s">
        <v>181</v>
      </c>
      <c r="C57" s="202" t="s">
        <v>449</v>
      </c>
      <c r="D57" s="230" t="s">
        <v>588</v>
      </c>
      <c r="E57" s="202" t="s">
        <v>333</v>
      </c>
      <c r="F57">
        <v>74</v>
      </c>
    </row>
    <row r="58" spans="1:6" ht="15.75" x14ac:dyDescent="0.25">
      <c r="A58" s="232" t="s">
        <v>136</v>
      </c>
      <c r="B58" s="202" t="s">
        <v>183</v>
      </c>
      <c r="C58" s="202" t="s">
        <v>451</v>
      </c>
      <c r="D58" s="230" t="s">
        <v>589</v>
      </c>
      <c r="E58" s="202" t="s">
        <v>333</v>
      </c>
      <c r="F58">
        <v>102</v>
      </c>
    </row>
    <row r="59" spans="1:6" ht="31.5" x14ac:dyDescent="0.25">
      <c r="A59" s="232" t="s">
        <v>138</v>
      </c>
      <c r="B59" s="202" t="s">
        <v>187</v>
      </c>
      <c r="C59" s="202" t="s">
        <v>510</v>
      </c>
      <c r="D59" s="230" t="s">
        <v>590</v>
      </c>
      <c r="E59" s="202" t="s">
        <v>333</v>
      </c>
      <c r="F59">
        <v>176</v>
      </c>
    </row>
    <row r="60" spans="1:6" ht="31.5" x14ac:dyDescent="0.25">
      <c r="A60" s="232" t="s">
        <v>140</v>
      </c>
      <c r="B60" s="202" t="s">
        <v>189</v>
      </c>
      <c r="C60" s="202" t="s">
        <v>515</v>
      </c>
      <c r="D60" s="230" t="s">
        <v>561</v>
      </c>
      <c r="E60" s="202" t="s">
        <v>333</v>
      </c>
      <c r="F60">
        <v>10</v>
      </c>
    </row>
    <row r="61" spans="1:6" ht="31.5" x14ac:dyDescent="0.25">
      <c r="A61" s="232" t="s">
        <v>142</v>
      </c>
      <c r="B61" s="202" t="s">
        <v>191</v>
      </c>
      <c r="C61" s="202" t="s">
        <v>453</v>
      </c>
      <c r="D61" s="230" t="s">
        <v>591</v>
      </c>
      <c r="E61" s="202" t="s">
        <v>333</v>
      </c>
      <c r="F61">
        <v>15</v>
      </c>
    </row>
    <row r="62" spans="1:6" ht="31.5" x14ac:dyDescent="0.25">
      <c r="A62" s="232" t="s">
        <v>144</v>
      </c>
      <c r="B62" s="202" t="s">
        <v>592</v>
      </c>
      <c r="C62" s="202" t="s">
        <v>455</v>
      </c>
      <c r="D62" s="230" t="s">
        <v>593</v>
      </c>
      <c r="E62" s="202" t="s">
        <v>333</v>
      </c>
      <c r="F62">
        <v>42</v>
      </c>
    </row>
    <row r="63" spans="1:6" ht="31.5" x14ac:dyDescent="0.25">
      <c r="A63" s="232" t="s">
        <v>146</v>
      </c>
      <c r="B63" s="202" t="s">
        <v>594</v>
      </c>
      <c r="C63" s="202" t="s">
        <v>457</v>
      </c>
      <c r="D63" s="230" t="s">
        <v>595</v>
      </c>
      <c r="E63" s="202" t="s">
        <v>333</v>
      </c>
      <c r="F63">
        <v>79</v>
      </c>
    </row>
    <row r="64" spans="1:6" ht="31.5" x14ac:dyDescent="0.25">
      <c r="A64" s="232" t="s">
        <v>148</v>
      </c>
      <c r="B64" s="201" t="s">
        <v>196</v>
      </c>
      <c r="C64" s="201" t="s">
        <v>521</v>
      </c>
      <c r="D64" s="233" t="s">
        <v>596</v>
      </c>
      <c r="E64" s="201" t="s">
        <v>333</v>
      </c>
      <c r="F64">
        <v>55</v>
      </c>
    </row>
    <row r="65" spans="1:6" ht="31.5" x14ac:dyDescent="0.25">
      <c r="A65" s="232" t="s">
        <v>150</v>
      </c>
      <c r="B65" s="202" t="s">
        <v>198</v>
      </c>
      <c r="C65" s="202" t="s">
        <v>525</v>
      </c>
      <c r="D65" s="230" t="s">
        <v>597</v>
      </c>
      <c r="E65" s="202" t="s">
        <v>333</v>
      </c>
      <c r="F65">
        <v>5</v>
      </c>
    </row>
    <row r="66" spans="1:6" ht="15" customHeight="1" x14ac:dyDescent="0.25">
      <c r="A66" s="226" t="s">
        <v>152</v>
      </c>
      <c r="B66" s="226" t="s">
        <v>200</v>
      </c>
      <c r="C66" s="226" t="s">
        <v>463</v>
      </c>
      <c r="D66" s="228" t="s">
        <v>598</v>
      </c>
      <c r="E66" s="226" t="s">
        <v>333</v>
      </c>
      <c r="F66">
        <v>186</v>
      </c>
    </row>
    <row r="67" spans="1:6" ht="15.75" x14ac:dyDescent="0.25">
      <c r="A67" s="232" t="s">
        <v>154</v>
      </c>
      <c r="B67" s="202" t="s">
        <v>202</v>
      </c>
      <c r="C67" s="202" t="s">
        <v>465</v>
      </c>
      <c r="D67" s="230" t="s">
        <v>599</v>
      </c>
      <c r="E67" s="202" t="s">
        <v>333</v>
      </c>
      <c r="F67">
        <v>209</v>
      </c>
    </row>
    <row r="68" spans="1:6" ht="15.75" x14ac:dyDescent="0.25">
      <c r="A68" s="229" t="s">
        <v>156</v>
      </c>
      <c r="B68" s="202" t="s">
        <v>204</v>
      </c>
      <c r="C68" s="202" t="s">
        <v>467</v>
      </c>
      <c r="D68" s="230" t="s">
        <v>600</v>
      </c>
      <c r="E68" s="202" t="s">
        <v>333</v>
      </c>
      <c r="F68">
        <v>20</v>
      </c>
    </row>
    <row r="69" spans="1:6" ht="15.75" x14ac:dyDescent="0.25">
      <c r="A69" s="229" t="s">
        <v>158</v>
      </c>
      <c r="B69" s="201" t="s">
        <v>210</v>
      </c>
      <c r="C69" s="201" t="s">
        <v>469</v>
      </c>
      <c r="D69" s="230" t="s">
        <v>601</v>
      </c>
      <c r="E69" s="201" t="s">
        <v>333</v>
      </c>
      <c r="F69">
        <v>179</v>
      </c>
    </row>
    <row r="70" spans="1:6" ht="31.5" x14ac:dyDescent="0.25">
      <c r="A70" s="229" t="s">
        <v>160</v>
      </c>
      <c r="B70" s="201" t="s">
        <v>206</v>
      </c>
      <c r="C70" s="201" t="s">
        <v>527</v>
      </c>
      <c r="D70" s="235" t="s">
        <v>597</v>
      </c>
      <c r="E70" s="236" t="s">
        <v>333</v>
      </c>
      <c r="F70">
        <v>10</v>
      </c>
    </row>
    <row r="71" spans="1:6" ht="47.25" x14ac:dyDescent="0.25">
      <c r="A71" s="229" t="s">
        <v>162</v>
      </c>
      <c r="B71" s="201" t="s">
        <v>212</v>
      </c>
      <c r="C71" s="201" t="s">
        <v>602</v>
      </c>
      <c r="D71" s="230" t="s">
        <v>603</v>
      </c>
      <c r="E71" s="201" t="s">
        <v>333</v>
      </c>
      <c r="F71">
        <v>150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workbookViewId="0"/>
  </sheetViews>
  <sheetFormatPr defaultColWidth="9.140625" defaultRowHeight="15" x14ac:dyDescent="0.25"/>
  <cols>
    <col min="1" max="1" width="4.85546875" style="132" customWidth="1"/>
    <col min="2" max="2" width="29" style="132" customWidth="1"/>
    <col min="3" max="3" width="13.140625" style="133" customWidth="1"/>
    <col min="4" max="4" width="14.7109375" style="133" customWidth="1"/>
    <col min="5" max="5" width="12.85546875" style="133" customWidth="1"/>
    <col min="6" max="6" width="12.7109375" style="133" customWidth="1"/>
    <col min="7" max="7" width="14.5703125" style="133" customWidth="1"/>
    <col min="8" max="8" width="12.5703125" style="133" customWidth="1"/>
    <col min="9" max="9" width="12.28515625" style="133" customWidth="1"/>
    <col min="10" max="10" width="11.7109375" style="133" customWidth="1"/>
    <col min="11" max="11" width="12.5703125" style="133" customWidth="1"/>
    <col min="12" max="12" width="11.42578125" style="133" customWidth="1"/>
    <col min="13" max="13" width="12.140625" style="133" customWidth="1"/>
    <col min="14" max="14" width="9.140625" style="133" bestFit="1" customWidth="1"/>
    <col min="15" max="16384" width="9.140625" style="133"/>
  </cols>
  <sheetData>
    <row r="1" spans="1:84" ht="15" customHeight="1" x14ac:dyDescent="0.25">
      <c r="A1" s="256" t="s">
        <v>214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</row>
    <row r="2" spans="1:84" ht="40.5" customHeigh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</row>
    <row r="3" spans="1:84" ht="45.75" customHeigh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135"/>
      <c r="O3" s="135"/>
      <c r="P3" s="135"/>
      <c r="Q3" s="135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</row>
    <row r="4" spans="1:84" ht="60" customHeight="1" x14ac:dyDescent="0.25">
      <c r="A4" s="257" t="s">
        <v>1</v>
      </c>
      <c r="B4" s="259" t="s">
        <v>2</v>
      </c>
      <c r="C4" s="261" t="s">
        <v>215</v>
      </c>
      <c r="D4" s="262"/>
      <c r="E4" s="263"/>
      <c r="F4" s="259" t="s">
        <v>3</v>
      </c>
      <c r="G4" s="264"/>
      <c r="H4" s="259" t="s">
        <v>4</v>
      </c>
      <c r="I4" s="264"/>
      <c r="J4" s="259" t="s">
        <v>5</v>
      </c>
      <c r="K4" s="264"/>
      <c r="L4" s="259" t="s">
        <v>6</v>
      </c>
      <c r="M4" s="264"/>
      <c r="N4" s="255"/>
      <c r="O4" s="255"/>
      <c r="P4" s="255"/>
      <c r="Q4" s="255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</row>
    <row r="5" spans="1:84" ht="92.25" customHeight="1" x14ac:dyDescent="0.25">
      <c r="A5" s="258"/>
      <c r="B5" s="260"/>
      <c r="C5" s="136" t="s">
        <v>216</v>
      </c>
      <c r="D5" s="136" t="s">
        <v>12</v>
      </c>
      <c r="E5" s="136" t="s">
        <v>13</v>
      </c>
      <c r="F5" s="136" t="s">
        <v>14</v>
      </c>
      <c r="G5" s="136" t="s">
        <v>13</v>
      </c>
      <c r="H5" s="136" t="s">
        <v>14</v>
      </c>
      <c r="I5" s="136" t="s">
        <v>13</v>
      </c>
      <c r="J5" s="136" t="s">
        <v>14</v>
      </c>
      <c r="K5" s="136" t="s">
        <v>13</v>
      </c>
      <c r="L5" s="136" t="s">
        <v>14</v>
      </c>
      <c r="M5" s="136" t="s">
        <v>13</v>
      </c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</row>
    <row r="6" spans="1:84" s="137" customFormat="1" ht="34.5" customHeight="1" x14ac:dyDescent="0.25">
      <c r="A6" s="138" t="s">
        <v>18</v>
      </c>
      <c r="B6" s="139" t="s">
        <v>19</v>
      </c>
      <c r="C6" s="136">
        <v>169</v>
      </c>
      <c r="D6" s="140">
        <v>743</v>
      </c>
      <c r="E6" s="141">
        <v>77.388963660834406</v>
      </c>
      <c r="F6" s="142">
        <v>169</v>
      </c>
      <c r="G6" s="143">
        <v>76.923076923076906</v>
      </c>
      <c r="H6" s="142">
        <v>297</v>
      </c>
      <c r="I6" s="144">
        <v>77.441077441077397</v>
      </c>
      <c r="J6" s="142">
        <v>140</v>
      </c>
      <c r="K6" s="144">
        <v>87.857142857142904</v>
      </c>
      <c r="L6" s="142">
        <v>137</v>
      </c>
      <c r="M6" s="145">
        <v>67.153284671532802</v>
      </c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</row>
    <row r="7" spans="1:84" s="137" customFormat="1" ht="30.75" customHeight="1" x14ac:dyDescent="0.25">
      <c r="A7" s="138" t="s">
        <v>21</v>
      </c>
      <c r="B7" s="146" t="s">
        <v>22</v>
      </c>
      <c r="C7" s="138">
        <v>145</v>
      </c>
      <c r="D7" s="147">
        <v>599</v>
      </c>
      <c r="E7" s="141">
        <v>75.459098497495802</v>
      </c>
      <c r="F7" s="142">
        <v>145</v>
      </c>
      <c r="G7" s="143">
        <v>67.586206896551701</v>
      </c>
      <c r="H7" s="142">
        <v>241</v>
      </c>
      <c r="I7" s="144">
        <v>76.348547717842294</v>
      </c>
      <c r="J7" s="142">
        <v>110</v>
      </c>
      <c r="K7" s="144">
        <v>87.272727272727295</v>
      </c>
      <c r="L7" s="142">
        <v>103</v>
      </c>
      <c r="M7" s="145">
        <v>71.844660194174807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</row>
    <row r="8" spans="1:84" s="137" customFormat="1" ht="30.75" customHeight="1" x14ac:dyDescent="0.25">
      <c r="A8" s="148" t="s">
        <v>24</v>
      </c>
      <c r="B8" s="149" t="s">
        <v>25</v>
      </c>
      <c r="C8" s="148">
        <v>216</v>
      </c>
      <c r="D8" s="150">
        <v>932</v>
      </c>
      <c r="E8" s="151">
        <v>81.974248927038602</v>
      </c>
      <c r="F8" s="152">
        <v>216</v>
      </c>
      <c r="G8" s="153">
        <v>82.407407407407405</v>
      </c>
      <c r="H8" s="142">
        <v>369</v>
      </c>
      <c r="I8" s="144">
        <v>84.281842818428203</v>
      </c>
      <c r="J8" s="152">
        <v>175</v>
      </c>
      <c r="K8" s="144">
        <v>66.285714285714306</v>
      </c>
      <c r="L8" s="152">
        <v>172</v>
      </c>
      <c r="M8" s="154">
        <v>92.441860465116307</v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</row>
    <row r="9" spans="1:84" s="137" customFormat="1" ht="30.75" customHeight="1" x14ac:dyDescent="0.25">
      <c r="A9" s="138" t="s">
        <v>26</v>
      </c>
      <c r="B9" s="155" t="s">
        <v>27</v>
      </c>
      <c r="C9" s="156">
        <v>46</v>
      </c>
      <c r="D9" s="157">
        <v>197</v>
      </c>
      <c r="E9" s="151">
        <v>77.664974619289296</v>
      </c>
      <c r="F9" s="158">
        <v>46</v>
      </c>
      <c r="G9" s="153">
        <v>71.739130434782595</v>
      </c>
      <c r="H9" s="158">
        <v>79</v>
      </c>
      <c r="I9" s="159">
        <v>77.2151898734177</v>
      </c>
      <c r="J9" s="158">
        <v>36</v>
      </c>
      <c r="K9" s="159">
        <v>91.6666666666667</v>
      </c>
      <c r="L9" s="158">
        <v>36</v>
      </c>
      <c r="M9" s="154">
        <v>72.2222222222222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</row>
    <row r="10" spans="1:84" s="137" customFormat="1" ht="21.75" customHeight="1" x14ac:dyDescent="0.25">
      <c r="A10" s="138" t="s">
        <v>28</v>
      </c>
      <c r="B10" s="139" t="s">
        <v>29</v>
      </c>
      <c r="C10" s="136">
        <v>187</v>
      </c>
      <c r="D10" s="140">
        <v>851</v>
      </c>
      <c r="E10" s="141">
        <v>70.622796709753203</v>
      </c>
      <c r="F10" s="142">
        <v>187</v>
      </c>
      <c r="G10" s="143">
        <v>74.193548387096797</v>
      </c>
      <c r="H10" s="142">
        <v>342</v>
      </c>
      <c r="I10" s="144">
        <v>67.543859649122794</v>
      </c>
      <c r="J10" s="142">
        <v>163</v>
      </c>
      <c r="K10" s="144">
        <v>87.730061349693301</v>
      </c>
      <c r="L10" s="142">
        <v>159</v>
      </c>
      <c r="M10" s="154">
        <v>55.345911949685501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</row>
    <row r="11" spans="1:84" s="137" customFormat="1" ht="30.75" customHeight="1" x14ac:dyDescent="0.25">
      <c r="A11" s="138" t="s">
        <v>30</v>
      </c>
      <c r="B11" s="139" t="s">
        <v>31</v>
      </c>
      <c r="C11" s="136">
        <v>235</v>
      </c>
      <c r="D11" s="140">
        <v>1034</v>
      </c>
      <c r="E11" s="141">
        <v>89.071566731141203</v>
      </c>
      <c r="F11" s="142">
        <v>235</v>
      </c>
      <c r="G11" s="143">
        <v>84.255319148936195</v>
      </c>
      <c r="H11" s="142">
        <v>413</v>
      </c>
      <c r="I11" s="144">
        <v>88.619854721549601</v>
      </c>
      <c r="J11" s="142">
        <v>195</v>
      </c>
      <c r="K11" s="144">
        <v>93.846153846153797</v>
      </c>
      <c r="L11" s="142">
        <v>191</v>
      </c>
      <c r="M11" s="154">
        <v>91.099476439790607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</row>
    <row r="12" spans="1:84" s="137" customFormat="1" ht="21.75" customHeight="1" x14ac:dyDescent="0.25">
      <c r="A12" s="138" t="s">
        <v>32</v>
      </c>
      <c r="B12" s="139" t="s">
        <v>33</v>
      </c>
      <c r="C12" s="136">
        <v>73</v>
      </c>
      <c r="D12" s="140">
        <v>327</v>
      </c>
      <c r="E12" s="141">
        <v>79.510703363914402</v>
      </c>
      <c r="F12" s="142">
        <v>73</v>
      </c>
      <c r="G12" s="143">
        <v>68.493150684931507</v>
      </c>
      <c r="H12" s="142">
        <v>132</v>
      </c>
      <c r="I12" s="144">
        <v>81.060606060606105</v>
      </c>
      <c r="J12" s="142">
        <v>62</v>
      </c>
      <c r="K12" s="144">
        <v>88.709677419354804</v>
      </c>
      <c r="L12" s="142">
        <v>60</v>
      </c>
      <c r="M12" s="145">
        <v>80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</row>
    <row r="13" spans="1:84" s="137" customFormat="1" ht="30.75" customHeight="1" x14ac:dyDescent="0.25">
      <c r="A13" s="138" t="s">
        <v>34</v>
      </c>
      <c r="B13" s="139" t="s">
        <v>35</v>
      </c>
      <c r="C13" s="136">
        <v>3</v>
      </c>
      <c r="D13" s="140">
        <v>14</v>
      </c>
      <c r="E13" s="145">
        <v>57.142857142857103</v>
      </c>
      <c r="F13" s="142">
        <v>3</v>
      </c>
      <c r="G13" s="143">
        <v>66.6666666666667</v>
      </c>
      <c r="H13" s="142">
        <v>6</v>
      </c>
      <c r="I13" s="144">
        <v>50</v>
      </c>
      <c r="J13" s="142">
        <v>3</v>
      </c>
      <c r="K13" s="144">
        <v>66.6666666666667</v>
      </c>
      <c r="L13" s="142">
        <v>2</v>
      </c>
      <c r="M13" s="145">
        <v>50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</row>
    <row r="14" spans="1:84" ht="30.75" customHeight="1" x14ac:dyDescent="0.25">
      <c r="A14" s="138" t="s">
        <v>36</v>
      </c>
      <c r="B14" s="139" t="s">
        <v>37</v>
      </c>
      <c r="C14" s="252" t="s">
        <v>217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</row>
    <row r="15" spans="1:84" s="137" customFormat="1" ht="30.75" customHeight="1" x14ac:dyDescent="0.25">
      <c r="A15" s="138" t="s">
        <v>38</v>
      </c>
      <c r="B15" s="139" t="s">
        <v>39</v>
      </c>
      <c r="C15" s="138">
        <v>5</v>
      </c>
      <c r="D15" s="160">
        <v>21</v>
      </c>
      <c r="E15" s="141">
        <v>85.714285714285694</v>
      </c>
      <c r="F15" s="160">
        <v>5</v>
      </c>
      <c r="G15" s="143">
        <v>60</v>
      </c>
      <c r="H15" s="160">
        <v>8</v>
      </c>
      <c r="I15" s="144">
        <v>87.5</v>
      </c>
      <c r="J15" s="160">
        <v>4</v>
      </c>
      <c r="K15" s="144">
        <v>100</v>
      </c>
      <c r="L15" s="161" t="s">
        <v>218</v>
      </c>
      <c r="M15" s="145">
        <v>100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</row>
    <row r="16" spans="1:84" s="137" customFormat="1" ht="21.75" customHeight="1" x14ac:dyDescent="0.25">
      <c r="A16" s="138" t="s">
        <v>40</v>
      </c>
      <c r="B16" s="139" t="s">
        <v>41</v>
      </c>
      <c r="C16" s="138">
        <v>44</v>
      </c>
      <c r="D16" s="160">
        <v>192</v>
      </c>
      <c r="E16" s="141">
        <v>58.3333333333333</v>
      </c>
      <c r="F16" s="160">
        <v>44</v>
      </c>
      <c r="G16" s="143">
        <v>54.545454545454497</v>
      </c>
      <c r="H16" s="160">
        <v>77</v>
      </c>
      <c r="I16" s="144">
        <v>49.350649350649299</v>
      </c>
      <c r="J16" s="160">
        <v>36</v>
      </c>
      <c r="K16" s="144">
        <v>75</v>
      </c>
      <c r="L16" s="161" t="s">
        <v>219</v>
      </c>
      <c r="M16" s="145">
        <v>65.714285714285694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</row>
    <row r="17" spans="1:84" s="137" customFormat="1" ht="30.75" customHeight="1" x14ac:dyDescent="0.25">
      <c r="A17" s="138" t="s">
        <v>42</v>
      </c>
      <c r="B17" s="139" t="s">
        <v>43</v>
      </c>
      <c r="C17" s="138">
        <v>11</v>
      </c>
      <c r="D17" s="160">
        <v>42</v>
      </c>
      <c r="E17" s="141">
        <v>57.142857142857103</v>
      </c>
      <c r="F17" s="160">
        <v>11</v>
      </c>
      <c r="G17" s="143">
        <v>45.454545454545503</v>
      </c>
      <c r="H17" s="160">
        <v>17</v>
      </c>
      <c r="I17" s="144">
        <v>70.588235294117695</v>
      </c>
      <c r="J17" s="160">
        <v>7</v>
      </c>
      <c r="K17" s="144">
        <v>57.142857142857103</v>
      </c>
      <c r="L17" s="161" t="s">
        <v>220</v>
      </c>
      <c r="M17" s="145">
        <v>42.857142857142897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</row>
    <row r="18" spans="1:84" s="137" customFormat="1" ht="28.5" customHeight="1" x14ac:dyDescent="0.25">
      <c r="A18" s="138" t="s">
        <v>44</v>
      </c>
      <c r="B18" s="139" t="s">
        <v>45</v>
      </c>
      <c r="C18" s="136">
        <v>49</v>
      </c>
      <c r="D18" s="147">
        <v>200</v>
      </c>
      <c r="E18" s="141">
        <v>89.5</v>
      </c>
      <c r="F18" s="160">
        <v>49</v>
      </c>
      <c r="G18" s="143">
        <v>95.918367346938794</v>
      </c>
      <c r="H18" s="160">
        <v>79</v>
      </c>
      <c r="I18" s="162">
        <v>91.139240506329102</v>
      </c>
      <c r="J18" s="160">
        <v>37</v>
      </c>
      <c r="K18" s="144">
        <v>86.486486486486498</v>
      </c>
      <c r="L18" s="161" t="s">
        <v>219</v>
      </c>
      <c r="M18" s="145">
        <v>80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</row>
    <row r="19" spans="1:84" s="137" customFormat="1" ht="30" customHeight="1" x14ac:dyDescent="0.25">
      <c r="A19" s="138" t="s">
        <v>46</v>
      </c>
      <c r="B19" s="139" t="s">
        <v>47</v>
      </c>
      <c r="C19" s="136">
        <v>103</v>
      </c>
      <c r="D19" s="147">
        <v>433</v>
      </c>
      <c r="E19" s="141">
        <v>83.833718244803705</v>
      </c>
      <c r="F19" s="160">
        <v>103</v>
      </c>
      <c r="G19" s="143">
        <v>75.728155339805795</v>
      </c>
      <c r="H19" s="160">
        <v>172</v>
      </c>
      <c r="I19" s="162">
        <v>83.139534883720899</v>
      </c>
      <c r="J19" s="160">
        <v>80</v>
      </c>
      <c r="K19" s="144">
        <v>88.75</v>
      </c>
      <c r="L19" s="161" t="s">
        <v>221</v>
      </c>
      <c r="M19" s="145">
        <v>91.025641025640994</v>
      </c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</row>
    <row r="20" spans="1:84" s="137" customFormat="1" ht="26.25" customHeight="1" x14ac:dyDescent="0.25">
      <c r="A20" s="138" t="s">
        <v>48</v>
      </c>
      <c r="B20" s="139" t="s">
        <v>49</v>
      </c>
      <c r="C20" s="136">
        <v>182</v>
      </c>
      <c r="D20" s="147">
        <v>821</v>
      </c>
      <c r="E20" s="141">
        <v>89.037758830694301</v>
      </c>
      <c r="F20" s="160">
        <v>182</v>
      </c>
      <c r="G20" s="143">
        <v>90.109890109890102</v>
      </c>
      <c r="H20" s="160">
        <v>330</v>
      </c>
      <c r="I20" s="162">
        <v>85.757575757575793</v>
      </c>
      <c r="J20" s="160">
        <v>157</v>
      </c>
      <c r="K20" s="144">
        <v>94.267515923566904</v>
      </c>
      <c r="L20" s="161" t="s">
        <v>222</v>
      </c>
      <c r="M20" s="145">
        <v>89.473684210526301</v>
      </c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</row>
    <row r="21" spans="1:84" s="137" customFormat="1" ht="33.75" customHeight="1" x14ac:dyDescent="0.25">
      <c r="A21" s="138" t="s">
        <v>50</v>
      </c>
      <c r="B21" s="139" t="s">
        <v>51</v>
      </c>
      <c r="C21" s="136">
        <v>10</v>
      </c>
      <c r="D21" s="147">
        <v>42</v>
      </c>
      <c r="E21" s="141">
        <v>69.047619047619094</v>
      </c>
      <c r="F21" s="160">
        <v>10</v>
      </c>
      <c r="G21" s="143">
        <v>90</v>
      </c>
      <c r="H21" s="160">
        <v>18</v>
      </c>
      <c r="I21" s="162">
        <v>61.1111111111111</v>
      </c>
      <c r="J21" s="160">
        <v>7</v>
      </c>
      <c r="K21" s="144">
        <v>100</v>
      </c>
      <c r="L21" s="161" t="s">
        <v>220</v>
      </c>
      <c r="M21" s="163">
        <v>28.571428571428601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</row>
    <row r="22" spans="1:84" s="137" customFormat="1" ht="30.75" customHeight="1" x14ac:dyDescent="0.25">
      <c r="A22" s="138" t="s">
        <v>52</v>
      </c>
      <c r="B22" s="139" t="s">
        <v>53</v>
      </c>
      <c r="C22" s="136">
        <v>155</v>
      </c>
      <c r="D22" s="147">
        <v>697</v>
      </c>
      <c r="E22" s="141">
        <v>73.601147776183595</v>
      </c>
      <c r="F22" s="160">
        <v>155</v>
      </c>
      <c r="G22" s="143">
        <v>72.258064516128997</v>
      </c>
      <c r="H22" s="160">
        <v>280</v>
      </c>
      <c r="I22" s="162">
        <v>67.857142857142904</v>
      </c>
      <c r="J22" s="160">
        <v>132</v>
      </c>
      <c r="K22" s="162">
        <v>87.121212121212096</v>
      </c>
      <c r="L22" s="161" t="s">
        <v>223</v>
      </c>
      <c r="M22" s="145">
        <v>73.846153846153797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</row>
    <row r="23" spans="1:84" s="137" customFormat="1" ht="18" customHeight="1" x14ac:dyDescent="0.25">
      <c r="A23" s="138" t="s">
        <v>54</v>
      </c>
      <c r="B23" s="139" t="s">
        <v>55</v>
      </c>
      <c r="C23" s="136">
        <v>32</v>
      </c>
      <c r="D23" s="147">
        <v>150</v>
      </c>
      <c r="E23" s="141">
        <v>79.3333333333333</v>
      </c>
      <c r="F23" s="160">
        <v>32</v>
      </c>
      <c r="G23" s="143">
        <v>65.625</v>
      </c>
      <c r="H23" s="160">
        <v>61</v>
      </c>
      <c r="I23" s="162">
        <v>75.409836065573799</v>
      </c>
      <c r="J23" s="160">
        <v>29</v>
      </c>
      <c r="K23" s="162">
        <v>89.655172413793096</v>
      </c>
      <c r="L23" s="161" t="s">
        <v>224</v>
      </c>
      <c r="M23" s="145">
        <v>92.857142857142904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</row>
    <row r="24" spans="1:84" s="137" customFormat="1" ht="30.75" customHeight="1" x14ac:dyDescent="0.25">
      <c r="A24" s="138" t="s">
        <v>56</v>
      </c>
      <c r="B24" s="139" t="s">
        <v>57</v>
      </c>
      <c r="C24" s="136">
        <v>13</v>
      </c>
      <c r="D24" s="147">
        <v>61</v>
      </c>
      <c r="E24" s="141">
        <v>93.442622950819697</v>
      </c>
      <c r="F24" s="160">
        <v>13</v>
      </c>
      <c r="G24" s="143">
        <v>84.615384615384599</v>
      </c>
      <c r="H24" s="160">
        <v>24</v>
      </c>
      <c r="I24" s="162">
        <v>100</v>
      </c>
      <c r="J24" s="161" t="s">
        <v>225</v>
      </c>
      <c r="K24" s="162">
        <v>83.3333333333333</v>
      </c>
      <c r="L24" s="161" t="s">
        <v>225</v>
      </c>
      <c r="M24" s="145">
        <v>100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</row>
    <row r="25" spans="1:84" s="137" customFormat="1" ht="30.75" customHeight="1" x14ac:dyDescent="0.25">
      <c r="A25" s="138" t="s">
        <v>58</v>
      </c>
      <c r="B25" s="139" t="s">
        <v>59</v>
      </c>
      <c r="C25" s="136">
        <v>36</v>
      </c>
      <c r="D25" s="140">
        <v>167</v>
      </c>
      <c r="E25" s="145">
        <v>58.682634730538901</v>
      </c>
      <c r="F25" s="160">
        <v>36</v>
      </c>
      <c r="G25" s="143">
        <v>52.78</v>
      </c>
      <c r="H25" s="160">
        <v>67</v>
      </c>
      <c r="I25" s="162">
        <v>44.78</v>
      </c>
      <c r="J25" s="161" t="s">
        <v>226</v>
      </c>
      <c r="K25" s="162">
        <v>71.88</v>
      </c>
      <c r="L25" s="161" t="s">
        <v>226</v>
      </c>
      <c r="M25" s="145">
        <v>81.25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</row>
    <row r="26" spans="1:84" s="137" customFormat="1" ht="18" customHeight="1" x14ac:dyDescent="0.25">
      <c r="A26" s="138" t="s">
        <v>60</v>
      </c>
      <c r="B26" s="139" t="s">
        <v>61</v>
      </c>
      <c r="C26" s="136">
        <v>534</v>
      </c>
      <c r="D26" s="160">
        <v>2453</v>
      </c>
      <c r="E26" s="141">
        <v>80.105992662046503</v>
      </c>
      <c r="F26" s="160">
        <v>534</v>
      </c>
      <c r="G26" s="143">
        <v>76.217228464419506</v>
      </c>
      <c r="H26" s="160">
        <v>986</v>
      </c>
      <c r="I26" s="144">
        <v>75.456389452332701</v>
      </c>
      <c r="J26" s="160">
        <v>469</v>
      </c>
      <c r="K26" s="162">
        <v>86.993603411513902</v>
      </c>
      <c r="L26" s="161" t="s">
        <v>227</v>
      </c>
      <c r="M26" s="145">
        <v>87.5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</row>
    <row r="27" spans="1:84" s="137" customFormat="1" ht="30.75" customHeight="1" x14ac:dyDescent="0.25">
      <c r="A27" s="138" t="s">
        <v>62</v>
      </c>
      <c r="B27" s="139" t="s">
        <v>63</v>
      </c>
      <c r="C27" s="136">
        <v>2</v>
      </c>
      <c r="D27" s="160">
        <v>10</v>
      </c>
      <c r="E27" s="141">
        <v>100</v>
      </c>
      <c r="F27" s="160">
        <v>2</v>
      </c>
      <c r="G27" s="143">
        <v>100</v>
      </c>
      <c r="H27" s="161">
        <v>4</v>
      </c>
      <c r="I27" s="144">
        <v>100</v>
      </c>
      <c r="J27" s="160">
        <v>2</v>
      </c>
      <c r="K27" s="143">
        <v>100</v>
      </c>
      <c r="L27" s="161" t="s">
        <v>228</v>
      </c>
      <c r="M27" s="145">
        <v>100</v>
      </c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</row>
    <row r="28" spans="1:84" s="137" customFormat="1" ht="30.75" customHeight="1" x14ac:dyDescent="0.25">
      <c r="A28" s="138" t="s">
        <v>64</v>
      </c>
      <c r="B28" s="139" t="s">
        <v>65</v>
      </c>
      <c r="C28" s="136">
        <v>47</v>
      </c>
      <c r="D28" s="147">
        <v>205</v>
      </c>
      <c r="E28" s="141">
        <v>77.560975609756099</v>
      </c>
      <c r="F28" s="160">
        <v>47</v>
      </c>
      <c r="G28" s="143">
        <v>80.851063829787194</v>
      </c>
      <c r="H28" s="160">
        <v>84</v>
      </c>
      <c r="I28" s="162">
        <v>73.809523809523796</v>
      </c>
      <c r="J28" s="160">
        <v>39</v>
      </c>
      <c r="K28" s="164">
        <v>76.923076923076906</v>
      </c>
      <c r="L28" s="161">
        <v>35</v>
      </c>
      <c r="M28" s="145">
        <v>82.857142857142904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</row>
    <row r="29" spans="1:84" s="137" customFormat="1" ht="30.75" customHeight="1" x14ac:dyDescent="0.25">
      <c r="A29" s="138" t="s">
        <v>66</v>
      </c>
      <c r="B29" s="139" t="s">
        <v>67</v>
      </c>
      <c r="C29" s="136">
        <v>41</v>
      </c>
      <c r="D29" s="147">
        <v>163</v>
      </c>
      <c r="E29" s="141">
        <v>85.889570552147205</v>
      </c>
      <c r="F29" s="160">
        <v>41</v>
      </c>
      <c r="G29" s="143">
        <v>90.243902439024396</v>
      </c>
      <c r="H29" s="160">
        <v>63</v>
      </c>
      <c r="I29" s="162">
        <v>80.952380952380906</v>
      </c>
      <c r="J29" s="160">
        <v>30</v>
      </c>
      <c r="K29" s="162">
        <v>83.3333333333333</v>
      </c>
      <c r="L29" s="161" t="s">
        <v>229</v>
      </c>
      <c r="M29" s="145">
        <v>93.103448275862107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</row>
    <row r="30" spans="1:84" s="137" customFormat="1" ht="30.75" customHeight="1" x14ac:dyDescent="0.25">
      <c r="A30" s="138" t="s">
        <v>68</v>
      </c>
      <c r="B30" s="139" t="s">
        <v>69</v>
      </c>
      <c r="C30" s="136">
        <v>302</v>
      </c>
      <c r="D30" s="140">
        <v>1386</v>
      </c>
      <c r="E30" s="141">
        <v>81.240981240981199</v>
      </c>
      <c r="F30" s="160">
        <v>302</v>
      </c>
      <c r="G30" s="143">
        <v>73.841059602648997</v>
      </c>
      <c r="H30" s="160">
        <v>555</v>
      </c>
      <c r="I30" s="162">
        <v>76.756756756756801</v>
      </c>
      <c r="J30" s="160">
        <v>268</v>
      </c>
      <c r="K30" s="162">
        <v>87.686567164179095</v>
      </c>
      <c r="L30" s="161" t="s">
        <v>230</v>
      </c>
      <c r="M30" s="145">
        <v>92.720306513409994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</row>
    <row r="31" spans="1:84" s="137" customFormat="1" ht="30.75" customHeight="1" x14ac:dyDescent="0.25">
      <c r="A31" s="138" t="s">
        <v>70</v>
      </c>
      <c r="B31" s="139" t="s">
        <v>71</v>
      </c>
      <c r="C31" s="136">
        <v>19</v>
      </c>
      <c r="D31" s="147">
        <v>85</v>
      </c>
      <c r="E31" s="141">
        <v>84.705882352941202</v>
      </c>
      <c r="F31" s="160">
        <v>19</v>
      </c>
      <c r="G31" s="143">
        <v>84.210526315789494</v>
      </c>
      <c r="H31" s="160">
        <v>34</v>
      </c>
      <c r="I31" s="162">
        <v>73.529411764705898</v>
      </c>
      <c r="J31" s="160">
        <v>16</v>
      </c>
      <c r="K31" s="162">
        <v>93.75</v>
      </c>
      <c r="L31" s="161" t="s">
        <v>231</v>
      </c>
      <c r="M31" s="145">
        <v>100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</row>
    <row r="32" spans="1:84" s="137" customFormat="1" ht="30.75" customHeight="1" x14ac:dyDescent="0.25">
      <c r="A32" s="138" t="s">
        <v>72</v>
      </c>
      <c r="B32" s="139" t="s">
        <v>73</v>
      </c>
      <c r="C32" s="136">
        <v>239</v>
      </c>
      <c r="D32" s="147">
        <v>1076</v>
      </c>
      <c r="E32" s="141">
        <v>53.252788104089198</v>
      </c>
      <c r="F32" s="160">
        <v>239</v>
      </c>
      <c r="G32" s="143">
        <v>61.924686192468599</v>
      </c>
      <c r="H32" s="160">
        <v>434</v>
      </c>
      <c r="I32" s="162">
        <v>41.474654377880199</v>
      </c>
      <c r="J32" s="160">
        <v>204</v>
      </c>
      <c r="K32" s="144">
        <v>85.784313725490193</v>
      </c>
      <c r="L32" s="161" t="s">
        <v>232</v>
      </c>
      <c r="M32" s="145">
        <v>35.175879396984897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</row>
    <row r="33" spans="1:84" s="137" customFormat="1" ht="19.5" customHeight="1" x14ac:dyDescent="0.25">
      <c r="A33" s="138" t="s">
        <v>74</v>
      </c>
      <c r="B33" s="139" t="s">
        <v>75</v>
      </c>
      <c r="C33" s="136">
        <v>22</v>
      </c>
      <c r="D33" s="147">
        <v>87</v>
      </c>
      <c r="E33" s="141">
        <v>74.712643678160902</v>
      </c>
      <c r="F33" s="160">
        <v>22</v>
      </c>
      <c r="G33" s="143">
        <v>81.818181818181799</v>
      </c>
      <c r="H33" s="160">
        <v>34</v>
      </c>
      <c r="I33" s="162">
        <v>67.647058823529406</v>
      </c>
      <c r="J33" s="160">
        <v>16</v>
      </c>
      <c r="K33" s="162">
        <v>93.75</v>
      </c>
      <c r="L33" s="161" t="s">
        <v>233</v>
      </c>
      <c r="M33" s="145">
        <v>60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</row>
    <row r="34" spans="1:84" s="137" customFormat="1" ht="18" customHeight="1" x14ac:dyDescent="0.25">
      <c r="A34" s="138" t="s">
        <v>76</v>
      </c>
      <c r="B34" s="139" t="s">
        <v>77</v>
      </c>
      <c r="C34" s="136">
        <v>144</v>
      </c>
      <c r="D34" s="147">
        <v>644</v>
      </c>
      <c r="E34" s="141">
        <v>89.751552795031103</v>
      </c>
      <c r="F34" s="160">
        <v>144</v>
      </c>
      <c r="G34" s="143">
        <v>91.6666666666667</v>
      </c>
      <c r="H34" s="160">
        <v>252</v>
      </c>
      <c r="I34" s="162">
        <v>87.698412698412696</v>
      </c>
      <c r="J34" s="160">
        <v>124</v>
      </c>
      <c r="K34" s="162">
        <v>91.935483870967701</v>
      </c>
      <c r="L34" s="161" t="s">
        <v>234</v>
      </c>
      <c r="M34" s="145">
        <v>89.516129032258107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</row>
    <row r="35" spans="1:84" s="137" customFormat="1" ht="30.75" customHeight="1" x14ac:dyDescent="0.25">
      <c r="A35" s="138" t="s">
        <v>78</v>
      </c>
      <c r="B35" s="139" t="s">
        <v>79</v>
      </c>
      <c r="C35" s="136">
        <v>2</v>
      </c>
      <c r="D35" s="147">
        <v>6</v>
      </c>
      <c r="E35" s="141">
        <v>83.3333333333333</v>
      </c>
      <c r="F35" s="160">
        <v>2</v>
      </c>
      <c r="G35" s="143">
        <v>100</v>
      </c>
      <c r="H35" s="160">
        <v>2</v>
      </c>
      <c r="I35" s="162">
        <v>100</v>
      </c>
      <c r="J35" s="160">
        <v>1</v>
      </c>
      <c r="K35" s="162">
        <v>0</v>
      </c>
      <c r="L35" s="161" t="s">
        <v>235</v>
      </c>
      <c r="M35" s="145">
        <v>100</v>
      </c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</row>
    <row r="36" spans="1:84" s="137" customFormat="1" ht="18" customHeight="1" x14ac:dyDescent="0.25">
      <c r="A36" s="138" t="s">
        <v>80</v>
      </c>
      <c r="B36" s="139" t="s">
        <v>81</v>
      </c>
      <c r="C36" s="136">
        <v>102</v>
      </c>
      <c r="D36" s="147">
        <v>469</v>
      </c>
      <c r="E36" s="141">
        <v>84.221748400852903</v>
      </c>
      <c r="F36" s="160">
        <v>102</v>
      </c>
      <c r="G36" s="143">
        <v>85.294117647058798</v>
      </c>
      <c r="H36" s="160">
        <v>189</v>
      </c>
      <c r="I36" s="144">
        <v>82.539682539682502</v>
      </c>
      <c r="J36" s="160">
        <v>90</v>
      </c>
      <c r="K36" s="144">
        <v>86.6666666666667</v>
      </c>
      <c r="L36" s="161" t="s">
        <v>236</v>
      </c>
      <c r="M36" s="145">
        <v>84.090909090909093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</row>
    <row r="37" spans="1:84" s="137" customFormat="1" ht="30.75" customHeight="1" x14ac:dyDescent="0.25">
      <c r="A37" s="138" t="s">
        <v>82</v>
      </c>
      <c r="B37" s="139" t="s">
        <v>83</v>
      </c>
      <c r="C37" s="136">
        <v>393</v>
      </c>
      <c r="D37" s="147">
        <v>1768</v>
      </c>
      <c r="E37" s="141">
        <v>79.751131221719504</v>
      </c>
      <c r="F37" s="160">
        <v>393</v>
      </c>
      <c r="G37" s="143">
        <v>78.117048346055995</v>
      </c>
      <c r="H37" s="160">
        <v>711</v>
      </c>
      <c r="I37" s="144">
        <v>71.167369901547104</v>
      </c>
      <c r="J37" s="160">
        <v>334</v>
      </c>
      <c r="K37" s="162">
        <v>88.323353293413206</v>
      </c>
      <c r="L37" s="161">
        <v>330</v>
      </c>
      <c r="M37" s="145">
        <v>91.515151515151501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</row>
    <row r="38" spans="1:84" s="137" customFormat="1" ht="30.75" customHeight="1" x14ac:dyDescent="0.25">
      <c r="A38" s="138" t="s">
        <v>84</v>
      </c>
      <c r="B38" s="139" t="s">
        <v>85</v>
      </c>
      <c r="C38" s="136">
        <v>375</v>
      </c>
      <c r="D38" s="140">
        <v>1670</v>
      </c>
      <c r="E38" s="141">
        <v>75.089820359281404</v>
      </c>
      <c r="F38" s="160">
        <v>375</v>
      </c>
      <c r="G38" s="143">
        <v>69.066666666666706</v>
      </c>
      <c r="H38" s="160">
        <v>667</v>
      </c>
      <c r="I38" s="162">
        <v>66.116941529235405</v>
      </c>
      <c r="J38" s="160">
        <v>318</v>
      </c>
      <c r="K38" s="162">
        <v>83.3333333333333</v>
      </c>
      <c r="L38" s="161">
        <v>310</v>
      </c>
      <c r="M38" s="145">
        <v>93.225806451612897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137" customFormat="1" ht="30.75" customHeight="1" x14ac:dyDescent="0.25">
      <c r="A39" s="138" t="s">
        <v>86</v>
      </c>
      <c r="B39" s="139" t="s">
        <v>87</v>
      </c>
      <c r="C39" s="136">
        <v>248</v>
      </c>
      <c r="D39" s="147">
        <v>1162</v>
      </c>
      <c r="E39" s="141">
        <v>79.001721170395896</v>
      </c>
      <c r="F39" s="160">
        <v>248</v>
      </c>
      <c r="G39" s="143">
        <v>78.225806451612897</v>
      </c>
      <c r="H39" s="160">
        <v>468</v>
      </c>
      <c r="I39" s="162">
        <v>79.487179487179503</v>
      </c>
      <c r="J39" s="160">
        <v>224</v>
      </c>
      <c r="K39" s="162">
        <v>86.607142857142904</v>
      </c>
      <c r="L39" s="161" t="s">
        <v>237</v>
      </c>
      <c r="M39" s="145">
        <v>71.171171171171196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</row>
    <row r="40" spans="1:84" s="137" customFormat="1" ht="30.75" customHeight="1" x14ac:dyDescent="0.25">
      <c r="A40" s="138" t="s">
        <v>88</v>
      </c>
      <c r="B40" s="139" t="s">
        <v>89</v>
      </c>
      <c r="C40" s="136">
        <v>30</v>
      </c>
      <c r="D40" s="160">
        <v>124</v>
      </c>
      <c r="E40" s="141">
        <v>75.806451612903203</v>
      </c>
      <c r="F40" s="160">
        <v>30</v>
      </c>
      <c r="G40" s="143">
        <v>70</v>
      </c>
      <c r="H40" s="160">
        <v>49</v>
      </c>
      <c r="I40" s="162">
        <v>63.265306122448997</v>
      </c>
      <c r="J40" s="160">
        <v>23</v>
      </c>
      <c r="K40" s="162">
        <v>91.304347826086996</v>
      </c>
      <c r="L40" s="161" t="s">
        <v>238</v>
      </c>
      <c r="M40" s="145">
        <v>95.454545454545496</v>
      </c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</row>
    <row r="41" spans="1:84" s="137" customFormat="1" ht="21" customHeight="1" x14ac:dyDescent="0.25">
      <c r="A41" s="138" t="s">
        <v>90</v>
      </c>
      <c r="B41" s="139" t="s">
        <v>91</v>
      </c>
      <c r="C41" s="136">
        <v>15</v>
      </c>
      <c r="D41" s="147">
        <v>69</v>
      </c>
      <c r="E41" s="141">
        <v>94.202898550724598</v>
      </c>
      <c r="F41" s="160">
        <v>15</v>
      </c>
      <c r="G41" s="143">
        <v>93.3333333333333</v>
      </c>
      <c r="H41" s="160">
        <v>28</v>
      </c>
      <c r="I41" s="162">
        <v>89.285714285714306</v>
      </c>
      <c r="J41" s="160">
        <v>13</v>
      </c>
      <c r="K41" s="162">
        <v>100</v>
      </c>
      <c r="L41" s="161" t="s">
        <v>218</v>
      </c>
      <c r="M41" s="145">
        <v>100</v>
      </c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</row>
    <row r="42" spans="1:84" s="137" customFormat="1" ht="30.75" customHeight="1" x14ac:dyDescent="0.25">
      <c r="A42" s="138" t="s">
        <v>92</v>
      </c>
      <c r="B42" s="165" t="s">
        <v>93</v>
      </c>
      <c r="C42" s="166">
        <v>772</v>
      </c>
      <c r="D42" s="167">
        <v>3414</v>
      </c>
      <c r="E42" s="168">
        <v>72.642062097246594</v>
      </c>
      <c r="F42" s="169">
        <v>772</v>
      </c>
      <c r="G42" s="170">
        <v>64.248704663212393</v>
      </c>
      <c r="H42" s="169">
        <v>1360</v>
      </c>
      <c r="I42" s="171">
        <v>63.235294117647101</v>
      </c>
      <c r="J42" s="169">
        <v>645</v>
      </c>
      <c r="K42" s="171">
        <v>85.426356589147304</v>
      </c>
      <c r="L42" s="172">
        <v>637</v>
      </c>
      <c r="M42" s="173">
        <v>89.952904238618501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</row>
    <row r="43" spans="1:84" s="137" customFormat="1" ht="20.25" customHeight="1" x14ac:dyDescent="0.25">
      <c r="A43" s="138" t="s">
        <v>94</v>
      </c>
      <c r="B43" s="139" t="s">
        <v>95</v>
      </c>
      <c r="C43" s="136">
        <v>334</v>
      </c>
      <c r="D43" s="147">
        <v>1422</v>
      </c>
      <c r="E43" s="145">
        <v>81.575246132208207</v>
      </c>
      <c r="F43" s="160">
        <v>334</v>
      </c>
      <c r="G43" s="143">
        <v>73.652694610778397</v>
      </c>
      <c r="H43" s="160">
        <v>569</v>
      </c>
      <c r="I43" s="162">
        <v>77.328646748681905</v>
      </c>
      <c r="J43" s="160">
        <v>262</v>
      </c>
      <c r="K43" s="162">
        <v>89.312977099236605</v>
      </c>
      <c r="L43" s="161" t="s">
        <v>239</v>
      </c>
      <c r="M43" s="145">
        <v>93.385214007782096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</row>
    <row r="44" spans="1:84" s="137" customFormat="1" ht="18" customHeight="1" x14ac:dyDescent="0.25">
      <c r="A44" s="138" t="s">
        <v>96</v>
      </c>
      <c r="B44" s="139" t="s">
        <v>97</v>
      </c>
      <c r="C44" s="136">
        <v>211</v>
      </c>
      <c r="D44" s="160">
        <v>948</v>
      </c>
      <c r="E44" s="141">
        <v>89.451476793248901</v>
      </c>
      <c r="F44" s="160">
        <v>211</v>
      </c>
      <c r="G44" s="143">
        <v>85.781990521327003</v>
      </c>
      <c r="H44" s="160">
        <v>385</v>
      </c>
      <c r="I44" s="162">
        <v>87.012987012986997</v>
      </c>
      <c r="J44" s="160">
        <v>177</v>
      </c>
      <c r="K44" s="162">
        <v>92.655367231638394</v>
      </c>
      <c r="L44" s="161">
        <v>175</v>
      </c>
      <c r="M44" s="145">
        <v>96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</row>
    <row r="45" spans="1:84" s="137" customFormat="1" ht="30.75" customHeight="1" x14ac:dyDescent="0.25">
      <c r="A45" s="138" t="s">
        <v>98</v>
      </c>
      <c r="B45" s="139" t="s">
        <v>99</v>
      </c>
      <c r="C45" s="136">
        <v>161</v>
      </c>
      <c r="D45" s="147">
        <v>713</v>
      </c>
      <c r="E45" s="141">
        <v>79.663394109396904</v>
      </c>
      <c r="F45" s="160">
        <v>161</v>
      </c>
      <c r="G45" s="143">
        <v>76.397515527950304</v>
      </c>
      <c r="H45" s="160">
        <v>284</v>
      </c>
      <c r="I45" s="144">
        <v>75.352112676056294</v>
      </c>
      <c r="J45" s="160">
        <v>136</v>
      </c>
      <c r="K45" s="144">
        <v>88.235294117647101</v>
      </c>
      <c r="L45" s="161">
        <v>132</v>
      </c>
      <c r="M45" s="145">
        <v>84.090909090909093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</row>
    <row r="46" spans="1:84" s="137" customFormat="1" ht="30.75" customHeight="1" x14ac:dyDescent="0.25">
      <c r="A46" s="138" t="s">
        <v>100</v>
      </c>
      <c r="B46" s="139" t="s">
        <v>101</v>
      </c>
      <c r="C46" s="136">
        <v>35</v>
      </c>
      <c r="D46" s="147">
        <v>158</v>
      </c>
      <c r="E46" s="141">
        <v>83.544303797468402</v>
      </c>
      <c r="F46" s="160">
        <v>35</v>
      </c>
      <c r="G46" s="143">
        <v>80</v>
      </c>
      <c r="H46" s="160">
        <v>65</v>
      </c>
      <c r="I46" s="162">
        <v>86.153846153846203</v>
      </c>
      <c r="J46" s="160">
        <v>30</v>
      </c>
      <c r="K46" s="162">
        <v>90</v>
      </c>
      <c r="L46" s="161" t="s">
        <v>224</v>
      </c>
      <c r="M46" s="145">
        <v>75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 s="137" customFormat="1" ht="18.75" customHeight="1" x14ac:dyDescent="0.25">
      <c r="A47" s="138" t="s">
        <v>102</v>
      </c>
      <c r="B47" s="139" t="s">
        <v>103</v>
      </c>
      <c r="C47" s="136">
        <v>686</v>
      </c>
      <c r="D47" s="147">
        <v>3069</v>
      </c>
      <c r="E47" s="141">
        <v>79.341805148256796</v>
      </c>
      <c r="F47" s="160">
        <v>686</v>
      </c>
      <c r="G47" s="143">
        <v>71.865889212827994</v>
      </c>
      <c r="H47" s="160">
        <v>1226</v>
      </c>
      <c r="I47" s="162">
        <v>74.714518760195801</v>
      </c>
      <c r="J47" s="160">
        <v>584</v>
      </c>
      <c r="K47" s="162">
        <v>88.869863013698605</v>
      </c>
      <c r="L47" s="161">
        <v>573</v>
      </c>
      <c r="M47" s="145">
        <v>88.481675392670198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</row>
    <row r="48" spans="1:84" ht="30.75" customHeight="1" x14ac:dyDescent="0.25">
      <c r="A48" s="138" t="s">
        <v>104</v>
      </c>
      <c r="B48" s="139" t="s">
        <v>105</v>
      </c>
      <c r="C48" s="252" t="s">
        <v>217</v>
      </c>
      <c r="D48" s="253"/>
      <c r="E48" s="253"/>
      <c r="F48" s="253"/>
      <c r="G48" s="253"/>
      <c r="H48" s="253"/>
      <c r="I48" s="253"/>
      <c r="J48" s="253"/>
      <c r="K48" s="253"/>
      <c r="L48" s="253"/>
      <c r="M48" s="25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</row>
    <row r="49" spans="1:84" s="137" customFormat="1" ht="21.75" customHeight="1" x14ac:dyDescent="0.25">
      <c r="A49" s="138" t="s">
        <v>106</v>
      </c>
      <c r="B49" s="139" t="s">
        <v>107</v>
      </c>
      <c r="C49" s="136">
        <v>18</v>
      </c>
      <c r="D49" s="147">
        <v>79</v>
      </c>
      <c r="E49" s="141">
        <v>70.886075949367097</v>
      </c>
      <c r="F49" s="160">
        <v>18</v>
      </c>
      <c r="G49" s="143">
        <v>72.2222222222222</v>
      </c>
      <c r="H49" s="160">
        <v>31</v>
      </c>
      <c r="I49" s="162">
        <v>54.838709677419402</v>
      </c>
      <c r="J49" s="160">
        <v>15</v>
      </c>
      <c r="K49" s="162">
        <v>100</v>
      </c>
      <c r="L49" s="161" t="s">
        <v>233</v>
      </c>
      <c r="M49" s="145">
        <v>73.3333333333333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</row>
    <row r="50" spans="1:84" s="137" customFormat="1" ht="30.75" customHeight="1" x14ac:dyDescent="0.25">
      <c r="A50" s="138" t="s">
        <v>108</v>
      </c>
      <c r="B50" s="139" t="s">
        <v>109</v>
      </c>
      <c r="C50" s="136">
        <v>320</v>
      </c>
      <c r="D50" s="147">
        <v>1441</v>
      </c>
      <c r="E50" s="141">
        <v>62.595419847328202</v>
      </c>
      <c r="F50" s="160">
        <v>320</v>
      </c>
      <c r="G50" s="143">
        <v>69.375</v>
      </c>
      <c r="H50" s="160">
        <v>574</v>
      </c>
      <c r="I50" s="162">
        <v>55.052264808362402</v>
      </c>
      <c r="J50" s="160">
        <v>277</v>
      </c>
      <c r="K50" s="162">
        <v>84.476534296028902</v>
      </c>
      <c r="L50" s="161" t="s">
        <v>240</v>
      </c>
      <c r="M50" s="145">
        <v>48.148148148148103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</row>
    <row r="51" spans="1:84" s="137" customFormat="1" ht="18" customHeight="1" x14ac:dyDescent="0.25">
      <c r="A51" s="138" t="s">
        <v>110</v>
      </c>
      <c r="B51" s="139" t="s">
        <v>111</v>
      </c>
      <c r="C51" s="136">
        <v>629</v>
      </c>
      <c r="D51" s="147">
        <v>2610</v>
      </c>
      <c r="E51" s="141">
        <v>76.321839080459796</v>
      </c>
      <c r="F51" s="160">
        <v>629</v>
      </c>
      <c r="G51" s="143">
        <v>71.701112877583498</v>
      </c>
      <c r="H51" s="160">
        <v>1034</v>
      </c>
      <c r="I51" s="162">
        <v>68.858800773694398</v>
      </c>
      <c r="J51" s="160">
        <v>480</v>
      </c>
      <c r="K51" s="162">
        <v>88.75</v>
      </c>
      <c r="L51" s="161" t="s">
        <v>241</v>
      </c>
      <c r="M51" s="145">
        <v>86.295503211991402</v>
      </c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</row>
    <row r="52" spans="1:84" s="137" customFormat="1" ht="30.75" customHeight="1" x14ac:dyDescent="0.25">
      <c r="A52" s="138" t="s">
        <v>112</v>
      </c>
      <c r="B52" s="139" t="s">
        <v>113</v>
      </c>
      <c r="C52" s="136">
        <v>424</v>
      </c>
      <c r="D52" s="147">
        <v>1797</v>
      </c>
      <c r="E52" s="141">
        <v>75.959933222036696</v>
      </c>
      <c r="F52" s="160">
        <v>424</v>
      </c>
      <c r="G52" s="143">
        <v>75.707547169811306</v>
      </c>
      <c r="H52" s="160">
        <v>723</v>
      </c>
      <c r="I52" s="144">
        <v>73.9972337482711</v>
      </c>
      <c r="J52" s="160">
        <v>330</v>
      </c>
      <c r="K52" s="162">
        <v>88.181818181818201</v>
      </c>
      <c r="L52" s="161">
        <v>320</v>
      </c>
      <c r="M52" s="145">
        <v>68.125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</row>
    <row r="53" spans="1:84" s="137" customFormat="1" ht="30.75" customHeight="1" x14ac:dyDescent="0.25">
      <c r="A53" s="138" t="s">
        <v>114</v>
      </c>
      <c r="B53" s="139" t="s">
        <v>115</v>
      </c>
      <c r="C53" s="136">
        <v>292</v>
      </c>
      <c r="D53" s="140">
        <v>1309</v>
      </c>
      <c r="E53" s="141">
        <v>83.651642475171897</v>
      </c>
      <c r="F53" s="160">
        <v>292</v>
      </c>
      <c r="G53" s="143">
        <v>73.972602739726</v>
      </c>
      <c r="H53" s="160">
        <v>522</v>
      </c>
      <c r="I53" s="144">
        <v>80.459770114942501</v>
      </c>
      <c r="J53" s="160">
        <v>250</v>
      </c>
      <c r="K53" s="162">
        <v>93.2</v>
      </c>
      <c r="L53" s="161">
        <v>245</v>
      </c>
      <c r="M53" s="145">
        <v>92.244897959183703</v>
      </c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</row>
    <row r="54" spans="1:84" s="137" customFormat="1" ht="30.75" customHeight="1" x14ac:dyDescent="0.25">
      <c r="A54" s="138" t="s">
        <v>116</v>
      </c>
      <c r="B54" s="139" t="s">
        <v>117</v>
      </c>
      <c r="C54" s="136">
        <v>506</v>
      </c>
      <c r="D54" s="140">
        <v>2167</v>
      </c>
      <c r="E54" s="141">
        <v>74.019381633594804</v>
      </c>
      <c r="F54" s="160">
        <v>506</v>
      </c>
      <c r="G54" s="143">
        <v>67.391304347826093</v>
      </c>
      <c r="H54" s="160">
        <v>874</v>
      </c>
      <c r="I54" s="144">
        <v>67.848970251716295</v>
      </c>
      <c r="J54" s="160">
        <v>400</v>
      </c>
      <c r="K54" s="162">
        <v>85</v>
      </c>
      <c r="L54" s="161" t="s">
        <v>242</v>
      </c>
      <c r="M54" s="145">
        <v>85.271317829457402</v>
      </c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</row>
    <row r="55" spans="1:84" s="137" customFormat="1" ht="30.75" customHeight="1" x14ac:dyDescent="0.25">
      <c r="A55" s="138" t="s">
        <v>118</v>
      </c>
      <c r="B55" s="139" t="s">
        <v>119</v>
      </c>
      <c r="C55" s="136">
        <v>2</v>
      </c>
      <c r="D55" s="147">
        <v>10</v>
      </c>
      <c r="E55" s="141">
        <v>50</v>
      </c>
      <c r="F55" s="160">
        <v>2</v>
      </c>
      <c r="G55" s="143">
        <v>0</v>
      </c>
      <c r="H55" s="160">
        <v>4</v>
      </c>
      <c r="I55" s="162">
        <v>75</v>
      </c>
      <c r="J55" s="160">
        <v>2</v>
      </c>
      <c r="K55" s="162">
        <v>100</v>
      </c>
      <c r="L55" s="161" t="s">
        <v>228</v>
      </c>
      <c r="M55" s="145">
        <v>0</v>
      </c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</row>
    <row r="56" spans="1:84" ht="30.75" customHeight="1" x14ac:dyDescent="0.25">
      <c r="A56" s="138" t="s">
        <v>123</v>
      </c>
      <c r="B56" s="139" t="s">
        <v>124</v>
      </c>
      <c r="C56" s="138">
        <v>2</v>
      </c>
      <c r="D56" s="160">
        <v>7</v>
      </c>
      <c r="E56" s="141">
        <v>85.714285714285694</v>
      </c>
      <c r="F56" s="160" t="s">
        <v>228</v>
      </c>
      <c r="G56" s="174">
        <v>100</v>
      </c>
      <c r="H56" s="160">
        <v>3</v>
      </c>
      <c r="I56" s="160">
        <v>100</v>
      </c>
      <c r="J56" s="160">
        <v>1</v>
      </c>
      <c r="K56" s="160">
        <v>100</v>
      </c>
      <c r="L56" s="160">
        <v>1</v>
      </c>
      <c r="M56" s="175">
        <v>0</v>
      </c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</row>
    <row r="57" spans="1:84" s="137" customFormat="1" ht="30.75" customHeight="1" x14ac:dyDescent="0.25">
      <c r="A57" s="138" t="s">
        <v>126</v>
      </c>
      <c r="B57" s="139" t="s">
        <v>127</v>
      </c>
      <c r="C57" s="136">
        <v>10</v>
      </c>
      <c r="D57" s="147">
        <v>39</v>
      </c>
      <c r="E57" s="141">
        <v>84.615384615384599</v>
      </c>
      <c r="F57" s="160">
        <v>10</v>
      </c>
      <c r="G57" s="143">
        <v>90</v>
      </c>
      <c r="H57" s="160">
        <v>16</v>
      </c>
      <c r="I57" s="162">
        <v>81.25</v>
      </c>
      <c r="J57" s="160">
        <v>7</v>
      </c>
      <c r="K57" s="162">
        <v>100</v>
      </c>
      <c r="L57" s="161" t="s">
        <v>243</v>
      </c>
      <c r="M57" s="145">
        <v>66.6666666666667</v>
      </c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</row>
    <row r="58" spans="1:84" s="137" customFormat="1" ht="30.75" customHeight="1" x14ac:dyDescent="0.25">
      <c r="A58" s="138" t="s">
        <v>128</v>
      </c>
      <c r="B58" s="139" t="s">
        <v>129</v>
      </c>
      <c r="C58" s="136">
        <v>184</v>
      </c>
      <c r="D58" s="147">
        <v>838</v>
      </c>
      <c r="E58" s="141">
        <v>64.558472553699303</v>
      </c>
      <c r="F58" s="160">
        <v>184</v>
      </c>
      <c r="G58" s="143">
        <v>57.6086956521739</v>
      </c>
      <c r="H58" s="160">
        <v>335</v>
      </c>
      <c r="I58" s="162">
        <v>58.208955223880601</v>
      </c>
      <c r="J58" s="160">
        <v>160</v>
      </c>
      <c r="K58" s="162">
        <v>72.5</v>
      </c>
      <c r="L58" s="161">
        <v>159</v>
      </c>
      <c r="M58" s="145">
        <v>77.987421383647799</v>
      </c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</row>
    <row r="59" spans="1:84" s="137" customFormat="1" ht="30.75" customHeight="1" x14ac:dyDescent="0.25">
      <c r="A59" s="138" t="s">
        <v>130</v>
      </c>
      <c r="B59" s="139" t="s">
        <v>131</v>
      </c>
      <c r="C59" s="136">
        <v>38</v>
      </c>
      <c r="D59" s="147">
        <v>151</v>
      </c>
      <c r="E59" s="141">
        <v>90.73</v>
      </c>
      <c r="F59" s="160">
        <v>38</v>
      </c>
      <c r="G59" s="143">
        <v>92.11</v>
      </c>
      <c r="H59" s="160">
        <v>59</v>
      </c>
      <c r="I59" s="144">
        <v>91.53</v>
      </c>
      <c r="J59" s="160">
        <v>27</v>
      </c>
      <c r="K59" s="162">
        <v>92.59</v>
      </c>
      <c r="L59" s="161" t="s">
        <v>244</v>
      </c>
      <c r="M59" s="145">
        <v>85.19</v>
      </c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</row>
    <row r="60" spans="1:84" s="137" customFormat="1" ht="30.75" customHeight="1" x14ac:dyDescent="0.25">
      <c r="A60" s="138" t="s">
        <v>132</v>
      </c>
      <c r="B60" s="139" t="s">
        <v>133</v>
      </c>
      <c r="C60" s="136">
        <v>110</v>
      </c>
      <c r="D60" s="140">
        <v>496</v>
      </c>
      <c r="E60" s="141">
        <v>60.080645161290299</v>
      </c>
      <c r="F60" s="160">
        <v>110</v>
      </c>
      <c r="G60" s="143">
        <v>68.181818181818201</v>
      </c>
      <c r="H60" s="160">
        <v>198</v>
      </c>
      <c r="I60" s="162">
        <v>47.474747474747502</v>
      </c>
      <c r="J60" s="160">
        <v>95</v>
      </c>
      <c r="K60" s="162">
        <v>87.368421052631604</v>
      </c>
      <c r="L60" s="161" t="s">
        <v>245</v>
      </c>
      <c r="M60" s="145">
        <v>49.462365591397798</v>
      </c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</row>
    <row r="61" spans="1:84" s="137" customFormat="1" ht="30.75" customHeight="1" x14ac:dyDescent="0.25">
      <c r="A61" s="138" t="s">
        <v>134</v>
      </c>
      <c r="B61" s="139" t="s">
        <v>135</v>
      </c>
      <c r="C61" s="136">
        <v>41</v>
      </c>
      <c r="D61" s="147">
        <v>183</v>
      </c>
      <c r="E61" s="141">
        <v>87.431693989070993</v>
      </c>
      <c r="F61" s="160">
        <v>41</v>
      </c>
      <c r="G61" s="143">
        <v>90.243902439024396</v>
      </c>
      <c r="H61" s="160">
        <v>74</v>
      </c>
      <c r="I61" s="162">
        <v>81.081081081081095</v>
      </c>
      <c r="J61" s="160">
        <v>34</v>
      </c>
      <c r="K61" s="162">
        <v>94.117647058823493</v>
      </c>
      <c r="L61" s="161">
        <v>34</v>
      </c>
      <c r="M61" s="145">
        <v>91.176470588235304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</row>
    <row r="62" spans="1:84" s="176" customFormat="1" ht="45.75" customHeight="1" x14ac:dyDescent="0.25">
      <c r="A62" s="138" t="s">
        <v>136</v>
      </c>
      <c r="B62" s="139" t="s">
        <v>137</v>
      </c>
      <c r="C62" s="136">
        <v>29</v>
      </c>
      <c r="D62" s="147">
        <v>140</v>
      </c>
      <c r="E62" s="141">
        <v>92.857142857142904</v>
      </c>
      <c r="F62" s="160">
        <v>29</v>
      </c>
      <c r="G62" s="143">
        <v>93.103448275862107</v>
      </c>
      <c r="H62" s="160">
        <v>57</v>
      </c>
      <c r="I62" s="162">
        <v>89.473684210526301</v>
      </c>
      <c r="J62" s="160">
        <v>27</v>
      </c>
      <c r="K62" s="162">
        <v>100</v>
      </c>
      <c r="L62" s="161" t="s">
        <v>244</v>
      </c>
      <c r="M62" s="145">
        <v>92.592592592592595</v>
      </c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</row>
    <row r="63" spans="1:84" s="137" customFormat="1" ht="45.75" customHeight="1" x14ac:dyDescent="0.25">
      <c r="A63" s="138" t="s">
        <v>138</v>
      </c>
      <c r="B63" s="139" t="s">
        <v>139</v>
      </c>
      <c r="C63" s="136">
        <v>10</v>
      </c>
      <c r="D63" s="147">
        <v>44</v>
      </c>
      <c r="E63" s="141">
        <v>86.363636363636402</v>
      </c>
      <c r="F63" s="160">
        <v>10</v>
      </c>
      <c r="G63" s="143">
        <v>90</v>
      </c>
      <c r="H63" s="160">
        <v>18</v>
      </c>
      <c r="I63" s="162">
        <v>100</v>
      </c>
      <c r="J63" s="160">
        <v>8</v>
      </c>
      <c r="K63" s="162">
        <v>100</v>
      </c>
      <c r="L63" s="161" t="s">
        <v>246</v>
      </c>
      <c r="M63" s="145">
        <v>37.5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</row>
    <row r="64" spans="1:84" s="137" customFormat="1" ht="30" customHeight="1" x14ac:dyDescent="0.25">
      <c r="A64" s="138" t="s">
        <v>140</v>
      </c>
      <c r="B64" s="139" t="s">
        <v>141</v>
      </c>
      <c r="C64" s="136">
        <v>150</v>
      </c>
      <c r="D64" s="147">
        <v>687</v>
      </c>
      <c r="E64" s="141">
        <v>79.912663755458496</v>
      </c>
      <c r="F64" s="160">
        <v>150</v>
      </c>
      <c r="G64" s="143">
        <v>71.3333333333333</v>
      </c>
      <c r="H64" s="160">
        <v>276</v>
      </c>
      <c r="I64" s="162">
        <v>71.739130434782595</v>
      </c>
      <c r="J64" s="160">
        <v>131</v>
      </c>
      <c r="K64" s="162">
        <v>91.603053435114504</v>
      </c>
      <c r="L64" s="161" t="s">
        <v>223</v>
      </c>
      <c r="M64" s="145">
        <v>95.384615384615401</v>
      </c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</row>
    <row r="65" spans="1:84" s="137" customFormat="1" ht="45.75" customHeight="1" x14ac:dyDescent="0.25">
      <c r="A65" s="138" t="s">
        <v>142</v>
      </c>
      <c r="B65" s="139" t="s">
        <v>143</v>
      </c>
      <c r="C65" s="136">
        <v>44</v>
      </c>
      <c r="D65" s="147">
        <v>197</v>
      </c>
      <c r="E65" s="141">
        <v>64.974619289340097</v>
      </c>
      <c r="F65" s="160">
        <v>44</v>
      </c>
      <c r="G65" s="143">
        <v>84.090909090909093</v>
      </c>
      <c r="H65" s="160">
        <v>79</v>
      </c>
      <c r="I65" s="162">
        <v>69.620253164556999</v>
      </c>
      <c r="J65" s="160">
        <v>37</v>
      </c>
      <c r="K65" s="162">
        <v>72.972972972972997</v>
      </c>
      <c r="L65" s="161" t="s">
        <v>247</v>
      </c>
      <c r="M65" s="163">
        <v>24.324324324324301</v>
      </c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</row>
    <row r="66" spans="1:84" s="137" customFormat="1" ht="45.75" customHeight="1" x14ac:dyDescent="0.25">
      <c r="A66" s="138" t="s">
        <v>144</v>
      </c>
      <c r="B66" s="139" t="s">
        <v>145</v>
      </c>
      <c r="C66" s="136">
        <v>11</v>
      </c>
      <c r="D66" s="147">
        <v>37</v>
      </c>
      <c r="E66" s="141">
        <v>81.081081081081095</v>
      </c>
      <c r="F66" s="160">
        <v>11</v>
      </c>
      <c r="G66" s="143">
        <v>72.727272727272705</v>
      </c>
      <c r="H66" s="160">
        <v>14</v>
      </c>
      <c r="I66" s="162">
        <v>85.714285714285694</v>
      </c>
      <c r="J66" s="160">
        <v>6</v>
      </c>
      <c r="K66" s="162">
        <v>100</v>
      </c>
      <c r="L66" s="161" t="s">
        <v>243</v>
      </c>
      <c r="M66" s="145">
        <v>66.6666666666667</v>
      </c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</row>
    <row r="67" spans="1:84" s="137" customFormat="1" ht="45.75" customHeight="1" x14ac:dyDescent="0.25">
      <c r="A67" s="138" t="s">
        <v>146</v>
      </c>
      <c r="B67" s="139" t="s">
        <v>147</v>
      </c>
      <c r="C67" s="136">
        <v>19</v>
      </c>
      <c r="D67" s="140">
        <v>73</v>
      </c>
      <c r="E67" s="141">
        <v>75.342465753424705</v>
      </c>
      <c r="F67" s="160">
        <v>19</v>
      </c>
      <c r="G67" s="143">
        <v>73.684210526315795</v>
      </c>
      <c r="H67" s="160">
        <v>28</v>
      </c>
      <c r="I67" s="162">
        <v>71.428571428571402</v>
      </c>
      <c r="J67" s="160">
        <v>13</v>
      </c>
      <c r="K67" s="162">
        <v>100</v>
      </c>
      <c r="L67" s="161" t="s">
        <v>248</v>
      </c>
      <c r="M67" s="145">
        <v>61.538461538461497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</row>
    <row r="68" spans="1:84" s="137" customFormat="1" ht="32.25" customHeight="1" x14ac:dyDescent="0.25">
      <c r="A68" s="138" t="s">
        <v>148</v>
      </c>
      <c r="B68" s="139" t="s">
        <v>149</v>
      </c>
      <c r="C68" s="136">
        <v>21</v>
      </c>
      <c r="D68" s="147">
        <v>81</v>
      </c>
      <c r="E68" s="141">
        <v>77.7777777777778</v>
      </c>
      <c r="F68" s="160">
        <v>21</v>
      </c>
      <c r="G68" s="143">
        <v>61.904761904761898</v>
      </c>
      <c r="H68" s="160">
        <v>30</v>
      </c>
      <c r="I68" s="162">
        <v>70</v>
      </c>
      <c r="J68" s="160">
        <v>15</v>
      </c>
      <c r="K68" s="162">
        <v>93.3333333333333</v>
      </c>
      <c r="L68" s="161" t="s">
        <v>233</v>
      </c>
      <c r="M68" s="145">
        <v>100</v>
      </c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</row>
    <row r="69" spans="1:84" s="137" customFormat="1" ht="30.75" customHeight="1" x14ac:dyDescent="0.25">
      <c r="A69" s="138" t="s">
        <v>150</v>
      </c>
      <c r="B69" s="139" t="s">
        <v>151</v>
      </c>
      <c r="C69" s="136">
        <v>297</v>
      </c>
      <c r="D69" s="140">
        <v>1360</v>
      </c>
      <c r="E69" s="141">
        <v>76.764705882352899</v>
      </c>
      <c r="F69" s="160">
        <v>297</v>
      </c>
      <c r="G69" s="143">
        <v>80.134680134680096</v>
      </c>
      <c r="H69" s="160">
        <v>546</v>
      </c>
      <c r="I69" s="162">
        <v>71.978021978021999</v>
      </c>
      <c r="J69" s="160">
        <v>260</v>
      </c>
      <c r="K69" s="162">
        <v>87.692307692307693</v>
      </c>
      <c r="L69" s="161" t="s">
        <v>239</v>
      </c>
      <c r="M69" s="145">
        <v>71.984435797665398</v>
      </c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</row>
    <row r="70" spans="1:84" s="137" customFormat="1" ht="36" customHeight="1" x14ac:dyDescent="0.25">
      <c r="A70" s="138" t="s">
        <v>152</v>
      </c>
      <c r="B70" s="139" t="s">
        <v>153</v>
      </c>
      <c r="C70" s="136">
        <v>1057</v>
      </c>
      <c r="D70" s="147">
        <v>4572</v>
      </c>
      <c r="E70" s="141">
        <v>85.629921259842504</v>
      </c>
      <c r="F70" s="160">
        <v>1057</v>
      </c>
      <c r="G70" s="143">
        <v>78.240302743613995</v>
      </c>
      <c r="H70" s="160">
        <v>1818</v>
      </c>
      <c r="I70" s="144">
        <v>82.123212321232103</v>
      </c>
      <c r="J70" s="160">
        <v>856</v>
      </c>
      <c r="K70" s="162">
        <v>92.873831775700907</v>
      </c>
      <c r="L70" s="161">
        <v>841</v>
      </c>
      <c r="M70" s="145">
        <v>95.124851367419694</v>
      </c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</row>
    <row r="71" spans="1:84" ht="42" customHeight="1" x14ac:dyDescent="0.25">
      <c r="A71" s="138" t="s">
        <v>154</v>
      </c>
      <c r="B71" s="139" t="s">
        <v>155</v>
      </c>
      <c r="C71" s="252" t="s">
        <v>217</v>
      </c>
      <c r="D71" s="253"/>
      <c r="E71" s="253"/>
      <c r="F71" s="253"/>
      <c r="G71" s="253"/>
      <c r="H71" s="253"/>
      <c r="I71" s="253"/>
      <c r="J71" s="253"/>
      <c r="K71" s="253"/>
      <c r="L71" s="253"/>
      <c r="M71" s="25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</row>
    <row r="72" spans="1:84" s="137" customFormat="1" ht="30" customHeight="1" x14ac:dyDescent="0.25">
      <c r="A72" s="138" t="s">
        <v>156</v>
      </c>
      <c r="B72" s="139" t="s">
        <v>157</v>
      </c>
      <c r="C72" s="136">
        <v>93</v>
      </c>
      <c r="D72" s="147">
        <v>442</v>
      </c>
      <c r="E72" s="141">
        <v>68.099547511312196</v>
      </c>
      <c r="F72" s="160">
        <v>93</v>
      </c>
      <c r="G72" s="143">
        <v>63.440860215053803</v>
      </c>
      <c r="H72" s="160">
        <v>177</v>
      </c>
      <c r="I72" s="162">
        <v>72.881355932203405</v>
      </c>
      <c r="J72" s="160">
        <v>87</v>
      </c>
      <c r="K72" s="162">
        <v>82.758620689655203</v>
      </c>
      <c r="L72" s="161" t="s">
        <v>249</v>
      </c>
      <c r="M72" s="145">
        <v>48.235294117647101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</row>
    <row r="73" spans="1:84" s="137" customFormat="1" ht="30" customHeight="1" x14ac:dyDescent="0.25">
      <c r="A73" s="138" t="s">
        <v>158</v>
      </c>
      <c r="B73" s="139" t="s">
        <v>159</v>
      </c>
      <c r="C73" s="136">
        <v>7</v>
      </c>
      <c r="D73" s="147">
        <v>31</v>
      </c>
      <c r="E73" s="141">
        <v>93.548387096774206</v>
      </c>
      <c r="F73" s="160">
        <v>7</v>
      </c>
      <c r="G73" s="143">
        <v>85.714285714285694</v>
      </c>
      <c r="H73" s="160">
        <v>13</v>
      </c>
      <c r="I73" s="144">
        <v>100</v>
      </c>
      <c r="J73" s="160">
        <v>6</v>
      </c>
      <c r="K73" s="162">
        <v>100</v>
      </c>
      <c r="L73" s="161" t="s">
        <v>250</v>
      </c>
      <c r="M73" s="145">
        <v>80</v>
      </c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</row>
    <row r="74" spans="1:84" s="137" customFormat="1" ht="21.75" customHeight="1" x14ac:dyDescent="0.25">
      <c r="A74" s="138" t="s">
        <v>160</v>
      </c>
      <c r="B74" s="139" t="s">
        <v>161</v>
      </c>
      <c r="C74" s="136">
        <v>23</v>
      </c>
      <c r="D74" s="140">
        <v>96</v>
      </c>
      <c r="E74" s="141">
        <v>81.25</v>
      </c>
      <c r="F74" s="160">
        <v>23</v>
      </c>
      <c r="G74" s="143">
        <v>78.260869565217405</v>
      </c>
      <c r="H74" s="160">
        <v>37</v>
      </c>
      <c r="I74" s="162">
        <v>81.081081081081095</v>
      </c>
      <c r="J74" s="160">
        <v>18</v>
      </c>
      <c r="K74" s="162">
        <v>66.6666666666667</v>
      </c>
      <c r="L74" s="161">
        <v>18</v>
      </c>
      <c r="M74" s="145">
        <v>100</v>
      </c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</row>
    <row r="75" spans="1:84" ht="30.75" customHeight="1" x14ac:dyDescent="0.25">
      <c r="A75" s="138" t="s">
        <v>162</v>
      </c>
      <c r="B75" s="139" t="s">
        <v>163</v>
      </c>
      <c r="C75" s="252" t="s">
        <v>217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</row>
    <row r="76" spans="1:84" s="177" customFormat="1" ht="30.75" customHeight="1" x14ac:dyDescent="0.25">
      <c r="A76" s="138" t="s">
        <v>164</v>
      </c>
      <c r="B76" s="139" t="s">
        <v>165</v>
      </c>
      <c r="C76" s="136">
        <v>20</v>
      </c>
      <c r="D76" s="140">
        <v>83</v>
      </c>
      <c r="E76" s="141">
        <v>81.927710843373504</v>
      </c>
      <c r="F76" s="160">
        <v>20</v>
      </c>
      <c r="G76" s="143">
        <v>85</v>
      </c>
      <c r="H76" s="160">
        <v>33</v>
      </c>
      <c r="I76" s="162">
        <v>78.787878787878796</v>
      </c>
      <c r="J76" s="160">
        <v>15</v>
      </c>
      <c r="K76" s="162">
        <v>86.6666666666667</v>
      </c>
      <c r="L76" s="161">
        <v>15</v>
      </c>
      <c r="M76" s="145">
        <v>80</v>
      </c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</row>
    <row r="77" spans="1:84" s="137" customFormat="1" ht="30.75" customHeight="1" x14ac:dyDescent="0.25">
      <c r="A77" s="138" t="s">
        <v>166</v>
      </c>
      <c r="B77" s="139" t="s">
        <v>167</v>
      </c>
      <c r="C77" s="136">
        <v>52</v>
      </c>
      <c r="D77" s="140">
        <v>231</v>
      </c>
      <c r="E77" s="141">
        <v>67.099567099567096</v>
      </c>
      <c r="F77" s="160">
        <v>52</v>
      </c>
      <c r="G77" s="143">
        <v>59.615384615384599</v>
      </c>
      <c r="H77" s="160">
        <v>93</v>
      </c>
      <c r="I77" s="162">
        <v>60.215053763440899</v>
      </c>
      <c r="J77" s="160">
        <v>44</v>
      </c>
      <c r="K77" s="162">
        <v>72.727272727272705</v>
      </c>
      <c r="L77" s="161" t="s">
        <v>251</v>
      </c>
      <c r="M77" s="145">
        <v>85.714285714285694</v>
      </c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</row>
    <row r="78" spans="1:84" s="137" customFormat="1" ht="30.75" customHeight="1" x14ac:dyDescent="0.25">
      <c r="A78" s="138" t="s">
        <v>168</v>
      </c>
      <c r="B78" s="139" t="s">
        <v>169</v>
      </c>
      <c r="C78" s="136">
        <v>14</v>
      </c>
      <c r="D78" s="140">
        <v>55</v>
      </c>
      <c r="E78" s="141">
        <v>65.454545454545496</v>
      </c>
      <c r="F78" s="160">
        <v>14</v>
      </c>
      <c r="G78" s="143">
        <v>78.571428571428598</v>
      </c>
      <c r="H78" s="160">
        <v>21</v>
      </c>
      <c r="I78" s="162">
        <v>66.6666666666667</v>
      </c>
      <c r="J78" s="160">
        <v>10</v>
      </c>
      <c r="K78" s="162">
        <v>80</v>
      </c>
      <c r="L78" s="161">
        <v>10</v>
      </c>
      <c r="M78" s="145">
        <v>30</v>
      </c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</row>
    <row r="79" spans="1:84" s="137" customFormat="1" ht="30.75" customHeight="1" x14ac:dyDescent="0.25">
      <c r="A79" s="138" t="s">
        <v>170</v>
      </c>
      <c r="B79" s="139" t="s">
        <v>171</v>
      </c>
      <c r="C79" s="136">
        <v>33</v>
      </c>
      <c r="D79" s="140">
        <v>144</v>
      </c>
      <c r="E79" s="141">
        <v>94.4444444444444</v>
      </c>
      <c r="F79" s="160">
        <v>33</v>
      </c>
      <c r="G79" s="143">
        <v>96.969696969696997</v>
      </c>
      <c r="H79" s="160">
        <v>57</v>
      </c>
      <c r="I79" s="162">
        <v>98.245614035087698</v>
      </c>
      <c r="J79" s="160">
        <v>27</v>
      </c>
      <c r="K79" s="162">
        <v>96.296296296296305</v>
      </c>
      <c r="L79" s="161" t="s">
        <v>244</v>
      </c>
      <c r="M79" s="145">
        <v>81.481481481481495</v>
      </c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</row>
    <row r="80" spans="1:84" s="137" customFormat="1" ht="30.75" customHeight="1" x14ac:dyDescent="0.25">
      <c r="A80" s="138" t="s">
        <v>172</v>
      </c>
      <c r="B80" s="139" t="s">
        <v>173</v>
      </c>
      <c r="C80" s="136">
        <v>278</v>
      </c>
      <c r="D80" s="140">
        <v>1263</v>
      </c>
      <c r="E80" s="141">
        <v>87.252573238321503</v>
      </c>
      <c r="F80" s="160">
        <v>278</v>
      </c>
      <c r="G80" s="143">
        <v>79.856115107913695</v>
      </c>
      <c r="H80" s="160">
        <v>505</v>
      </c>
      <c r="I80" s="162">
        <v>84.158415841584201</v>
      </c>
      <c r="J80" s="160">
        <v>241</v>
      </c>
      <c r="K80" s="162">
        <v>97.925311203319495</v>
      </c>
      <c r="L80" s="161">
        <v>239</v>
      </c>
      <c r="M80" s="145">
        <v>91.631799163179906</v>
      </c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</row>
    <row r="81" spans="1:84" s="137" customFormat="1" ht="23.25" customHeight="1" x14ac:dyDescent="0.25">
      <c r="A81" s="138" t="s">
        <v>174</v>
      </c>
      <c r="B81" s="139" t="s">
        <v>175</v>
      </c>
      <c r="C81" s="136">
        <v>104</v>
      </c>
      <c r="D81" s="140">
        <v>438</v>
      </c>
      <c r="E81" s="141">
        <v>79.223744292237399</v>
      </c>
      <c r="F81" s="160">
        <v>104</v>
      </c>
      <c r="G81" s="143">
        <v>69.230769230769198</v>
      </c>
      <c r="H81" s="160">
        <v>173</v>
      </c>
      <c r="I81" s="162">
        <v>75.144508670520196</v>
      </c>
      <c r="J81" s="160">
        <v>81</v>
      </c>
      <c r="K81" s="162">
        <v>87.654320987654302</v>
      </c>
      <c r="L81" s="161">
        <v>80</v>
      </c>
      <c r="M81" s="145">
        <v>92.5</v>
      </c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</row>
    <row r="82" spans="1:84" s="137" customFormat="1" ht="30.75" customHeight="1" x14ac:dyDescent="0.25">
      <c r="A82" s="138" t="s">
        <v>176</v>
      </c>
      <c r="B82" s="139" t="s">
        <v>177</v>
      </c>
      <c r="C82" s="136">
        <v>77</v>
      </c>
      <c r="D82" s="147">
        <v>361</v>
      </c>
      <c r="E82" s="141">
        <v>95.844875346260395</v>
      </c>
      <c r="F82" s="160">
        <v>77</v>
      </c>
      <c r="G82" s="143">
        <v>97.402597402597394</v>
      </c>
      <c r="H82" s="160">
        <v>146</v>
      </c>
      <c r="I82" s="162">
        <v>94.520547945205493</v>
      </c>
      <c r="J82" s="160">
        <v>70</v>
      </c>
      <c r="K82" s="162">
        <v>97.142857142857096</v>
      </c>
      <c r="L82" s="161" t="s">
        <v>252</v>
      </c>
      <c r="M82" s="145">
        <v>95.588235294117695</v>
      </c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</row>
    <row r="83" spans="1:84" s="137" customFormat="1" ht="28.5" customHeight="1" x14ac:dyDescent="0.25">
      <c r="A83" s="138" t="s">
        <v>178</v>
      </c>
      <c r="B83" s="139" t="s">
        <v>179</v>
      </c>
      <c r="C83" s="136">
        <v>8</v>
      </c>
      <c r="D83" s="147">
        <v>34</v>
      </c>
      <c r="E83" s="141">
        <v>91.176470588235304</v>
      </c>
      <c r="F83" s="160">
        <v>8</v>
      </c>
      <c r="G83" s="143">
        <v>87.5</v>
      </c>
      <c r="H83" s="160">
        <v>14</v>
      </c>
      <c r="I83" s="144">
        <v>85.714285714285694</v>
      </c>
      <c r="J83" s="160">
        <v>6</v>
      </c>
      <c r="K83" s="162">
        <v>100</v>
      </c>
      <c r="L83" s="161" t="s">
        <v>243</v>
      </c>
      <c r="M83" s="145">
        <v>100</v>
      </c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</row>
    <row r="84" spans="1:84" s="137" customFormat="1" ht="30.75" customHeight="1" x14ac:dyDescent="0.25">
      <c r="A84" s="138" t="s">
        <v>180</v>
      </c>
      <c r="B84" s="139" t="s">
        <v>181</v>
      </c>
      <c r="C84" s="136">
        <v>635</v>
      </c>
      <c r="D84" s="147">
        <v>2643</v>
      </c>
      <c r="E84" s="141">
        <v>81.195611048051504</v>
      </c>
      <c r="F84" s="160">
        <v>635</v>
      </c>
      <c r="G84" s="143">
        <v>72.5984251968504</v>
      </c>
      <c r="H84" s="160">
        <v>1042</v>
      </c>
      <c r="I84" s="144">
        <v>79.654510556621901</v>
      </c>
      <c r="J84" s="160">
        <v>487</v>
      </c>
      <c r="K84" s="144">
        <v>91.581108829568805</v>
      </c>
      <c r="L84" s="161" t="s">
        <v>253</v>
      </c>
      <c r="M84" s="145">
        <v>85.386221294363295</v>
      </c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</row>
    <row r="85" spans="1:84" s="137" customFormat="1" ht="18" customHeight="1" x14ac:dyDescent="0.25">
      <c r="A85" s="138" t="s">
        <v>182</v>
      </c>
      <c r="B85" s="139" t="s">
        <v>183</v>
      </c>
      <c r="C85" s="136">
        <v>1371</v>
      </c>
      <c r="D85" s="147">
        <v>6024</v>
      </c>
      <c r="E85" s="141">
        <v>79.648074369189899</v>
      </c>
      <c r="F85" s="160">
        <v>1371</v>
      </c>
      <c r="G85" s="143">
        <v>71.845368344274206</v>
      </c>
      <c r="H85" s="160">
        <v>2409</v>
      </c>
      <c r="I85" s="144">
        <v>74.885844748858403</v>
      </c>
      <c r="J85" s="160">
        <v>1132</v>
      </c>
      <c r="K85" s="144">
        <v>88.957597173144904</v>
      </c>
      <c r="L85" s="161" t="s">
        <v>254</v>
      </c>
      <c r="M85" s="145">
        <v>90.1079136690647</v>
      </c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</row>
    <row r="86" spans="1:84" s="137" customFormat="1" ht="30.75" customHeight="1" x14ac:dyDescent="0.25">
      <c r="A86" s="138" t="s">
        <v>184</v>
      </c>
      <c r="B86" s="139" t="s">
        <v>185</v>
      </c>
      <c r="C86" s="136">
        <v>63</v>
      </c>
      <c r="D86" s="147">
        <v>299</v>
      </c>
      <c r="E86" s="141">
        <v>93.311036789297702</v>
      </c>
      <c r="F86" s="160">
        <v>63</v>
      </c>
      <c r="G86" s="143">
        <v>95.238095238095198</v>
      </c>
      <c r="H86" s="160">
        <v>120</v>
      </c>
      <c r="I86" s="144">
        <v>94.1666666666667</v>
      </c>
      <c r="J86" s="160">
        <v>59</v>
      </c>
      <c r="K86" s="144">
        <v>100</v>
      </c>
      <c r="L86" s="161" t="s">
        <v>255</v>
      </c>
      <c r="M86" s="145">
        <v>82.456140350877206</v>
      </c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</row>
    <row r="87" spans="1:84" ht="30.75" customHeight="1" x14ac:dyDescent="0.25">
      <c r="A87" s="138" t="s">
        <v>186</v>
      </c>
      <c r="B87" s="139" t="s">
        <v>187</v>
      </c>
      <c r="C87" s="252" t="s">
        <v>217</v>
      </c>
      <c r="D87" s="253"/>
      <c r="E87" s="253"/>
      <c r="F87" s="253"/>
      <c r="G87" s="253"/>
      <c r="H87" s="253"/>
      <c r="I87" s="253"/>
      <c r="J87" s="253"/>
      <c r="K87" s="253"/>
      <c r="L87" s="253"/>
      <c r="M87" s="25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</row>
    <row r="88" spans="1:84" s="137" customFormat="1" ht="30.75" customHeight="1" x14ac:dyDescent="0.25">
      <c r="A88" s="138" t="s">
        <v>188</v>
      </c>
      <c r="B88" s="139" t="s">
        <v>189</v>
      </c>
      <c r="C88" s="136">
        <v>111</v>
      </c>
      <c r="D88" s="147">
        <v>495</v>
      </c>
      <c r="E88" s="141">
        <v>84.040404040403999</v>
      </c>
      <c r="F88" s="160">
        <v>111</v>
      </c>
      <c r="G88" s="143">
        <v>87.387387387387406</v>
      </c>
      <c r="H88" s="160">
        <v>200</v>
      </c>
      <c r="I88" s="162">
        <v>79.5</v>
      </c>
      <c r="J88" s="160">
        <v>93</v>
      </c>
      <c r="K88" s="162">
        <v>96.774193548387103</v>
      </c>
      <c r="L88" s="161" t="s">
        <v>256</v>
      </c>
      <c r="M88" s="145">
        <v>76.923076923076906</v>
      </c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</row>
    <row r="89" spans="1:84" s="137" customFormat="1" ht="30.75" customHeight="1" x14ac:dyDescent="0.25">
      <c r="A89" s="138" t="s">
        <v>190</v>
      </c>
      <c r="B89" s="139" t="s">
        <v>191</v>
      </c>
      <c r="C89" s="136">
        <v>263</v>
      </c>
      <c r="D89" s="140">
        <v>1203</v>
      </c>
      <c r="E89" s="141">
        <v>60.016625103906897</v>
      </c>
      <c r="F89" s="160">
        <v>263</v>
      </c>
      <c r="G89" s="143">
        <v>72.623574144486696</v>
      </c>
      <c r="H89" s="160">
        <v>485</v>
      </c>
      <c r="I89" s="162">
        <v>58.9690721649485</v>
      </c>
      <c r="J89" s="160">
        <v>230</v>
      </c>
      <c r="K89" s="162">
        <v>83.478260869565204</v>
      </c>
      <c r="L89" s="161" t="s">
        <v>257</v>
      </c>
      <c r="M89" s="163">
        <v>23.5555555555556</v>
      </c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</row>
    <row r="90" spans="1:84" s="137" customFormat="1" ht="21" customHeight="1" x14ac:dyDescent="0.25">
      <c r="A90" s="138" t="s">
        <v>192</v>
      </c>
      <c r="B90" s="139" t="s">
        <v>193</v>
      </c>
      <c r="C90" s="136">
        <v>17</v>
      </c>
      <c r="D90" s="147">
        <v>81</v>
      </c>
      <c r="E90" s="141">
        <v>67.901234567901199</v>
      </c>
      <c r="F90" s="160">
        <v>17</v>
      </c>
      <c r="G90" s="143">
        <v>70.588235294117695</v>
      </c>
      <c r="H90" s="160">
        <v>32</v>
      </c>
      <c r="I90" s="162">
        <v>68.75</v>
      </c>
      <c r="J90" s="160">
        <v>16</v>
      </c>
      <c r="K90" s="162">
        <v>56.25</v>
      </c>
      <c r="L90" s="161" t="s">
        <v>231</v>
      </c>
      <c r="M90" s="145">
        <v>75</v>
      </c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</row>
    <row r="91" spans="1:84" ht="30.75" customHeight="1" x14ac:dyDescent="0.25">
      <c r="A91" s="138" t="s">
        <v>195</v>
      </c>
      <c r="B91" s="139" t="s">
        <v>196</v>
      </c>
      <c r="C91" s="252" t="s">
        <v>217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</row>
    <row r="92" spans="1:84" s="137" customFormat="1" ht="30.75" customHeight="1" x14ac:dyDescent="0.25">
      <c r="A92" s="138" t="s">
        <v>197</v>
      </c>
      <c r="B92" s="139" t="s">
        <v>198</v>
      </c>
      <c r="C92" s="136">
        <v>32</v>
      </c>
      <c r="D92" s="140">
        <v>151</v>
      </c>
      <c r="E92" s="141">
        <v>93.377483443708599</v>
      </c>
      <c r="F92" s="160">
        <v>32</v>
      </c>
      <c r="G92" s="143">
        <v>96.875</v>
      </c>
      <c r="H92" s="160">
        <v>60</v>
      </c>
      <c r="I92" s="162">
        <v>91.6666666666667</v>
      </c>
      <c r="J92" s="160">
        <v>30</v>
      </c>
      <c r="K92" s="162">
        <v>96.6666666666667</v>
      </c>
      <c r="L92" s="161" t="s">
        <v>229</v>
      </c>
      <c r="M92" s="145">
        <v>89.655172413793096</v>
      </c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</row>
    <row r="93" spans="1:84" s="137" customFormat="1" ht="21.75" customHeight="1" x14ac:dyDescent="0.25">
      <c r="A93" s="138" t="s">
        <v>199</v>
      </c>
      <c r="B93" s="139" t="s">
        <v>200</v>
      </c>
      <c r="C93" s="136">
        <v>262</v>
      </c>
      <c r="D93" s="160">
        <v>1176</v>
      </c>
      <c r="E93" s="141">
        <v>74.489795918367307</v>
      </c>
      <c r="F93" s="160">
        <v>262</v>
      </c>
      <c r="G93" s="143">
        <v>74.045801526717597</v>
      </c>
      <c r="H93" s="160">
        <v>467</v>
      </c>
      <c r="I93" s="162">
        <v>77.087794432548193</v>
      </c>
      <c r="J93" s="160">
        <v>225</v>
      </c>
      <c r="K93" s="162">
        <v>91.1111111111111</v>
      </c>
      <c r="L93" s="161">
        <v>222</v>
      </c>
      <c r="M93" s="145">
        <v>52.702702702702702</v>
      </c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</row>
    <row r="94" spans="1:84" s="137" customFormat="1" ht="23.25" customHeight="1" x14ac:dyDescent="0.25">
      <c r="A94" s="138" t="s">
        <v>201</v>
      </c>
      <c r="B94" s="139" t="s">
        <v>202</v>
      </c>
      <c r="C94" s="136">
        <v>102</v>
      </c>
      <c r="D94" s="140">
        <v>402</v>
      </c>
      <c r="E94" s="141">
        <v>72.885572139303505</v>
      </c>
      <c r="F94" s="160">
        <v>102</v>
      </c>
      <c r="G94" s="143">
        <v>67.647058823529406</v>
      </c>
      <c r="H94" s="160">
        <v>159</v>
      </c>
      <c r="I94" s="162">
        <v>72.327044025157207</v>
      </c>
      <c r="J94" s="160">
        <v>72</v>
      </c>
      <c r="K94" s="162">
        <v>94.4444444444444</v>
      </c>
      <c r="L94" s="161" t="s">
        <v>258</v>
      </c>
      <c r="M94" s="145">
        <v>59.420289855072497</v>
      </c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</row>
    <row r="95" spans="1:84" s="137" customFormat="1" ht="30.75" customHeight="1" x14ac:dyDescent="0.25">
      <c r="A95" s="138" t="s">
        <v>203</v>
      </c>
      <c r="B95" s="139" t="s">
        <v>204</v>
      </c>
      <c r="C95" s="136">
        <v>106</v>
      </c>
      <c r="D95" s="147">
        <v>489</v>
      </c>
      <c r="E95" s="141">
        <v>55.623721881390601</v>
      </c>
      <c r="F95" s="160">
        <v>106</v>
      </c>
      <c r="G95" s="143">
        <v>63.207547169811299</v>
      </c>
      <c r="H95" s="160">
        <v>196</v>
      </c>
      <c r="I95" s="162">
        <v>51.530612244898002</v>
      </c>
      <c r="J95" s="160">
        <v>94</v>
      </c>
      <c r="K95" s="162">
        <v>76.595744680851098</v>
      </c>
      <c r="L95" s="161" t="s">
        <v>245</v>
      </c>
      <c r="M95" s="145">
        <v>34.408602150537597</v>
      </c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</row>
    <row r="96" spans="1:84" ht="30.75" customHeight="1" x14ac:dyDescent="0.25">
      <c r="A96" s="138" t="s">
        <v>205</v>
      </c>
      <c r="B96" s="139" t="s">
        <v>206</v>
      </c>
      <c r="C96" s="138">
        <v>1</v>
      </c>
      <c r="D96" s="160">
        <v>4</v>
      </c>
      <c r="E96" s="141">
        <v>100</v>
      </c>
      <c r="F96" s="160">
        <v>1</v>
      </c>
      <c r="G96" s="143">
        <v>100</v>
      </c>
      <c r="H96" s="161">
        <v>2</v>
      </c>
      <c r="I96" s="143">
        <v>100</v>
      </c>
      <c r="J96" s="160">
        <v>1</v>
      </c>
      <c r="K96" s="143">
        <v>100</v>
      </c>
      <c r="L96" s="161" t="s">
        <v>259</v>
      </c>
      <c r="M96" s="143">
        <v>0</v>
      </c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</row>
    <row r="97" spans="1:84" s="137" customFormat="1" ht="30.75" customHeight="1" x14ac:dyDescent="0.25">
      <c r="A97" s="138" t="s">
        <v>207</v>
      </c>
      <c r="B97" s="139" t="s">
        <v>208</v>
      </c>
      <c r="C97" s="136">
        <v>40</v>
      </c>
      <c r="D97" s="147">
        <v>178</v>
      </c>
      <c r="E97" s="141">
        <v>62.921348314606703</v>
      </c>
      <c r="F97" s="160">
        <v>40</v>
      </c>
      <c r="G97" s="143">
        <v>65</v>
      </c>
      <c r="H97" s="160">
        <v>72</v>
      </c>
      <c r="I97" s="162">
        <v>66.6666666666667</v>
      </c>
      <c r="J97" s="160">
        <v>33</v>
      </c>
      <c r="K97" s="162">
        <v>81.818181818181799</v>
      </c>
      <c r="L97" s="161" t="s">
        <v>260</v>
      </c>
      <c r="M97" s="145">
        <v>33.3333333333333</v>
      </c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</row>
    <row r="98" spans="1:84" s="137" customFormat="1" ht="18" customHeight="1" x14ac:dyDescent="0.25">
      <c r="A98" s="138" t="s">
        <v>209</v>
      </c>
      <c r="B98" s="139" t="s">
        <v>210</v>
      </c>
      <c r="C98" s="136">
        <v>80</v>
      </c>
      <c r="D98" s="160">
        <v>341</v>
      </c>
      <c r="E98" s="141">
        <v>74.486803519061596</v>
      </c>
      <c r="F98" s="160">
        <v>80</v>
      </c>
      <c r="G98" s="143">
        <v>76.25</v>
      </c>
      <c r="H98" s="160">
        <v>134</v>
      </c>
      <c r="I98" s="162">
        <v>73.134328358209004</v>
      </c>
      <c r="J98" s="160">
        <v>65</v>
      </c>
      <c r="K98" s="162">
        <v>87.692307692307693</v>
      </c>
      <c r="L98" s="161" t="s">
        <v>261</v>
      </c>
      <c r="M98" s="145">
        <v>61.290322580645203</v>
      </c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</row>
    <row r="99" spans="1:84" s="177" customFormat="1" ht="21.75" customHeight="1" x14ac:dyDescent="0.25">
      <c r="A99" s="178" t="s">
        <v>211</v>
      </c>
      <c r="B99" s="179" t="s">
        <v>212</v>
      </c>
      <c r="C99" s="180">
        <v>24</v>
      </c>
      <c r="D99" s="181">
        <v>120</v>
      </c>
      <c r="E99" s="182">
        <v>64.1666666666667</v>
      </c>
      <c r="F99" s="160">
        <v>24</v>
      </c>
      <c r="G99" s="143">
        <v>62.5</v>
      </c>
      <c r="H99" s="160">
        <v>48</v>
      </c>
      <c r="I99" s="144">
        <v>72.9166666666667</v>
      </c>
      <c r="J99" s="160">
        <v>24</v>
      </c>
      <c r="K99" s="162">
        <v>79.1666666666667</v>
      </c>
      <c r="L99" s="161" t="s">
        <v>262</v>
      </c>
      <c r="M99" s="145">
        <v>33.3333333333333</v>
      </c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</row>
    <row r="100" spans="1:84" ht="22.5" customHeight="1" x14ac:dyDescent="0.25">
      <c r="A100" s="183"/>
      <c r="B100" s="184" t="s">
        <v>213</v>
      </c>
      <c r="C100" s="185">
        <v>14458</v>
      </c>
      <c r="D100" s="186">
        <f>SUM(D6:D99)</f>
        <v>63726</v>
      </c>
      <c r="E100" s="187">
        <v>77.911501647575705</v>
      </c>
      <c r="F100" s="185">
        <v>14458</v>
      </c>
      <c r="G100" s="188">
        <v>74.152718218287404</v>
      </c>
      <c r="H100" s="185">
        <v>25469</v>
      </c>
      <c r="I100" s="189">
        <v>73.7052887824414</v>
      </c>
      <c r="J100" s="185">
        <v>12019</v>
      </c>
      <c r="K100" s="188">
        <v>88.128119800332797</v>
      </c>
      <c r="L100" s="185">
        <v>11780</v>
      </c>
      <c r="M100" s="190">
        <v>81.188455008489001</v>
      </c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</row>
    <row r="101" spans="1:84" ht="36.75" customHeight="1" x14ac:dyDescent="0.25">
      <c r="B101" s="191"/>
      <c r="G101" s="192"/>
      <c r="H101" s="192"/>
      <c r="I101" s="192"/>
      <c r="J101" s="192"/>
      <c r="K101" s="192"/>
      <c r="L101" s="192"/>
      <c r="M101" s="192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</row>
    <row r="102" spans="1:84" ht="15" customHeight="1" x14ac:dyDescent="0.25">
      <c r="B102" s="191"/>
      <c r="G102" s="192"/>
      <c r="H102" s="192"/>
      <c r="I102" s="192"/>
      <c r="J102" s="192"/>
      <c r="K102" s="192"/>
      <c r="L102" s="192"/>
      <c r="M102" s="192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</row>
    <row r="103" spans="1:84" x14ac:dyDescent="0.25">
      <c r="B103" s="191"/>
      <c r="F103" s="193"/>
      <c r="G103" s="192"/>
      <c r="H103" s="192"/>
      <c r="I103" s="192"/>
      <c r="J103" s="192"/>
      <c r="K103" s="192"/>
      <c r="L103" s="192"/>
      <c r="M103" s="192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</row>
    <row r="104" spans="1:84" ht="15" customHeight="1" x14ac:dyDescent="0.25">
      <c r="B104" s="191"/>
      <c r="F104" s="193"/>
      <c r="G104" s="192"/>
      <c r="H104" s="192"/>
      <c r="I104" s="192"/>
      <c r="J104" s="192"/>
      <c r="K104" s="192"/>
      <c r="L104" s="192"/>
      <c r="M104" s="192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</row>
    <row r="105" spans="1:84" ht="15" customHeight="1" x14ac:dyDescent="0.25">
      <c r="B105" s="191"/>
      <c r="F105" s="193"/>
      <c r="G105" s="192"/>
      <c r="H105" s="192"/>
      <c r="I105" s="192"/>
      <c r="J105" s="192"/>
      <c r="K105" s="192"/>
      <c r="L105" s="192"/>
      <c r="M105" s="192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</row>
    <row r="106" spans="1:84" x14ac:dyDescent="0.25">
      <c r="F106" s="193"/>
      <c r="G106" s="192"/>
      <c r="H106" s="192"/>
      <c r="I106" s="192"/>
      <c r="J106" s="192"/>
      <c r="K106" s="192"/>
      <c r="L106" s="192"/>
      <c r="M106" s="192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</row>
    <row r="107" spans="1:84" x14ac:dyDescent="0.25">
      <c r="F107" s="193"/>
      <c r="G107" s="192"/>
      <c r="H107" s="192"/>
      <c r="I107" s="192"/>
      <c r="J107" s="192"/>
      <c r="K107" s="192"/>
      <c r="L107" s="192"/>
      <c r="M107" s="192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</row>
    <row r="108" spans="1:84" x14ac:dyDescent="0.25">
      <c r="F108" s="193"/>
      <c r="G108" s="192"/>
      <c r="H108" s="192"/>
      <c r="I108" s="192"/>
      <c r="J108" s="192"/>
      <c r="K108" s="192"/>
      <c r="L108" s="192"/>
      <c r="M108" s="192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</row>
    <row r="109" spans="1:84" x14ac:dyDescent="0.25">
      <c r="F109" s="193"/>
      <c r="G109" s="192"/>
      <c r="H109" s="192"/>
      <c r="I109" s="192"/>
      <c r="J109" s="192"/>
      <c r="K109" s="192"/>
      <c r="L109" s="192"/>
      <c r="M109" s="192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</row>
    <row r="110" spans="1:84" x14ac:dyDescent="0.25">
      <c r="F110" s="193"/>
      <c r="G110" s="192"/>
      <c r="H110" s="192"/>
      <c r="I110" s="192"/>
      <c r="J110" s="192"/>
      <c r="K110" s="192"/>
      <c r="L110" s="192"/>
      <c r="M110" s="192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</row>
    <row r="111" spans="1:84" x14ac:dyDescent="0.25">
      <c r="F111" s="193"/>
      <c r="G111" s="192"/>
      <c r="H111" s="192"/>
      <c r="I111" s="192"/>
      <c r="J111" s="192"/>
      <c r="K111" s="192"/>
      <c r="L111" s="192"/>
      <c r="M111" s="192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</row>
    <row r="112" spans="1:84" x14ac:dyDescent="0.25">
      <c r="F112" s="193"/>
      <c r="G112" s="192"/>
      <c r="H112" s="192"/>
      <c r="I112" s="192"/>
      <c r="J112" s="192"/>
      <c r="K112" s="192"/>
      <c r="L112" s="192"/>
      <c r="M112" s="192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</row>
    <row r="113" spans="6:84" x14ac:dyDescent="0.25">
      <c r="F113" s="193"/>
      <c r="G113" s="192"/>
      <c r="H113" s="192"/>
      <c r="I113" s="192"/>
      <c r="J113" s="192"/>
      <c r="K113" s="192"/>
      <c r="L113" s="192"/>
      <c r="M113" s="192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</row>
    <row r="114" spans="6:84" x14ac:dyDescent="0.25">
      <c r="F114" s="193"/>
      <c r="G114" s="192"/>
      <c r="H114" s="192"/>
      <c r="I114" s="192"/>
      <c r="J114" s="192"/>
      <c r="K114" s="192"/>
      <c r="L114" s="192"/>
      <c r="M114" s="192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</row>
    <row r="115" spans="6:84" x14ac:dyDescent="0.25">
      <c r="F115" s="193"/>
      <c r="G115" s="192"/>
      <c r="H115" s="192"/>
      <c r="I115" s="192"/>
      <c r="J115" s="192"/>
      <c r="K115" s="192"/>
      <c r="L115" s="192"/>
      <c r="M115" s="192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</row>
    <row r="116" spans="6:84" x14ac:dyDescent="0.25">
      <c r="F116" s="193"/>
      <c r="G116" s="192"/>
      <c r="H116" s="192"/>
      <c r="I116" s="192"/>
      <c r="J116" s="192"/>
      <c r="K116" s="192"/>
      <c r="L116" s="192"/>
      <c r="M116" s="192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</row>
    <row r="117" spans="6:84" x14ac:dyDescent="0.25">
      <c r="F117" s="193"/>
      <c r="G117" s="192"/>
      <c r="H117" s="192"/>
      <c r="I117" s="192"/>
      <c r="J117" s="192"/>
      <c r="K117" s="192"/>
      <c r="L117" s="192"/>
      <c r="M117" s="192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</row>
    <row r="118" spans="6:84" x14ac:dyDescent="0.25">
      <c r="F118" s="193"/>
      <c r="G118" s="192"/>
      <c r="H118" s="192"/>
      <c r="I118" s="192"/>
      <c r="J118" s="192"/>
      <c r="K118" s="192"/>
      <c r="L118" s="192"/>
      <c r="M118" s="192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</row>
    <row r="119" spans="6:84" x14ac:dyDescent="0.25">
      <c r="F119" s="193"/>
      <c r="G119" s="192"/>
      <c r="H119" s="192"/>
      <c r="I119" s="192"/>
      <c r="J119" s="192"/>
      <c r="K119" s="192"/>
      <c r="L119" s="192"/>
      <c r="M119" s="192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</row>
    <row r="120" spans="6:84" x14ac:dyDescent="0.25">
      <c r="F120" s="193"/>
      <c r="G120" s="192"/>
      <c r="H120" s="192"/>
      <c r="I120" s="192"/>
      <c r="J120" s="192"/>
      <c r="K120" s="192"/>
      <c r="L120" s="192"/>
      <c r="M120" s="192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</row>
    <row r="121" spans="6:84" x14ac:dyDescent="0.25">
      <c r="F121" s="193"/>
      <c r="G121" s="192"/>
      <c r="H121" s="192"/>
      <c r="I121" s="192"/>
      <c r="J121" s="192"/>
      <c r="K121" s="192"/>
      <c r="L121" s="192"/>
      <c r="M121" s="192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</row>
    <row r="122" spans="6:84" x14ac:dyDescent="0.25">
      <c r="F122" s="193"/>
      <c r="G122" s="192"/>
      <c r="H122" s="192"/>
      <c r="I122" s="192"/>
      <c r="J122" s="192"/>
      <c r="K122" s="192"/>
      <c r="L122" s="192"/>
      <c r="M122" s="192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</row>
    <row r="123" spans="6:84" x14ac:dyDescent="0.25">
      <c r="F123" s="193"/>
      <c r="G123" s="192"/>
      <c r="H123" s="192"/>
      <c r="I123" s="192"/>
      <c r="J123" s="192"/>
      <c r="K123" s="192"/>
      <c r="L123" s="192"/>
      <c r="M123" s="192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</row>
    <row r="124" spans="6:84" x14ac:dyDescent="0.25">
      <c r="F124" s="193"/>
      <c r="G124" s="192"/>
      <c r="H124" s="192"/>
      <c r="I124" s="192"/>
      <c r="J124" s="192"/>
      <c r="K124" s="192"/>
      <c r="L124" s="192"/>
      <c r="M124" s="192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</row>
    <row r="125" spans="6:84" x14ac:dyDescent="0.25">
      <c r="F125" s="193"/>
      <c r="G125" s="192"/>
      <c r="H125" s="192"/>
      <c r="I125" s="192"/>
      <c r="J125" s="192"/>
      <c r="K125" s="192"/>
      <c r="L125" s="192"/>
      <c r="M125" s="192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</row>
    <row r="126" spans="6:84" x14ac:dyDescent="0.25">
      <c r="F126" s="193"/>
      <c r="G126" s="192"/>
      <c r="H126" s="192"/>
      <c r="I126" s="192"/>
      <c r="J126" s="192"/>
      <c r="K126" s="192"/>
      <c r="L126" s="192"/>
      <c r="M126" s="192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</row>
    <row r="127" spans="6:84" x14ac:dyDescent="0.25">
      <c r="F127" s="193"/>
      <c r="G127" s="192"/>
      <c r="H127" s="192"/>
      <c r="I127" s="192"/>
      <c r="J127" s="192"/>
      <c r="K127" s="192"/>
      <c r="L127" s="192"/>
      <c r="M127" s="192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</row>
    <row r="128" spans="6:84" x14ac:dyDescent="0.25">
      <c r="F128" s="193"/>
      <c r="G128" s="192"/>
      <c r="H128" s="192"/>
      <c r="I128" s="192"/>
      <c r="J128" s="192"/>
      <c r="K128" s="192"/>
      <c r="L128" s="192"/>
      <c r="M128" s="192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</row>
    <row r="129" spans="6:84" x14ac:dyDescent="0.25">
      <c r="F129" s="193"/>
      <c r="G129" s="192"/>
      <c r="H129" s="192"/>
      <c r="I129" s="192"/>
      <c r="J129" s="192"/>
      <c r="K129" s="192"/>
      <c r="L129" s="192"/>
      <c r="M129" s="192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</row>
    <row r="130" spans="6:84" x14ac:dyDescent="0.25">
      <c r="F130" s="193"/>
      <c r="G130" s="192"/>
      <c r="H130" s="192"/>
      <c r="I130" s="192"/>
      <c r="J130" s="192"/>
      <c r="K130" s="192"/>
      <c r="L130" s="192"/>
      <c r="M130" s="192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</row>
    <row r="131" spans="6:84" x14ac:dyDescent="0.25">
      <c r="F131" s="193"/>
      <c r="G131" s="192"/>
      <c r="H131" s="192"/>
      <c r="I131" s="192"/>
      <c r="J131" s="192"/>
      <c r="K131" s="192"/>
      <c r="L131" s="192"/>
      <c r="M131" s="192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</row>
    <row r="132" spans="6:84" x14ac:dyDescent="0.25">
      <c r="F132" s="193"/>
      <c r="G132" s="192"/>
      <c r="H132" s="192"/>
      <c r="I132" s="192"/>
      <c r="J132" s="192"/>
      <c r="K132" s="192"/>
      <c r="L132" s="192"/>
      <c r="M132" s="192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</row>
    <row r="133" spans="6:84" x14ac:dyDescent="0.25">
      <c r="F133" s="193"/>
      <c r="G133" s="192"/>
      <c r="H133" s="192"/>
      <c r="I133" s="192"/>
      <c r="J133" s="192"/>
      <c r="K133" s="192"/>
      <c r="L133" s="192"/>
      <c r="M133" s="192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</row>
    <row r="134" spans="6:84" x14ac:dyDescent="0.25">
      <c r="F134" s="193"/>
      <c r="G134" s="192"/>
      <c r="H134" s="192"/>
      <c r="I134" s="192"/>
      <c r="J134" s="192"/>
      <c r="K134" s="192"/>
      <c r="L134" s="192"/>
      <c r="M134" s="192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</row>
    <row r="135" spans="6:84" x14ac:dyDescent="0.25">
      <c r="F135" s="193"/>
      <c r="G135" s="192"/>
      <c r="H135" s="192"/>
      <c r="I135" s="192"/>
      <c r="J135" s="192"/>
      <c r="K135" s="192"/>
      <c r="L135" s="192"/>
      <c r="M135" s="192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</row>
    <row r="136" spans="6:84" x14ac:dyDescent="0.25">
      <c r="F136" s="193"/>
      <c r="G136" s="192"/>
      <c r="H136" s="192"/>
      <c r="I136" s="192"/>
      <c r="J136" s="192"/>
      <c r="K136" s="192"/>
      <c r="L136" s="192"/>
      <c r="M136" s="192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</row>
    <row r="137" spans="6:84" x14ac:dyDescent="0.25">
      <c r="F137" s="193"/>
      <c r="G137" s="192"/>
      <c r="H137" s="192"/>
      <c r="I137" s="192"/>
      <c r="J137" s="192"/>
      <c r="K137" s="192"/>
      <c r="L137" s="192"/>
      <c r="M137" s="192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</row>
    <row r="138" spans="6:84" x14ac:dyDescent="0.25">
      <c r="F138" s="193"/>
      <c r="G138" s="192"/>
      <c r="H138" s="192"/>
      <c r="I138" s="192"/>
      <c r="J138" s="192"/>
      <c r="K138" s="192"/>
      <c r="L138" s="192"/>
      <c r="M138" s="192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</row>
    <row r="139" spans="6:84" x14ac:dyDescent="0.25">
      <c r="F139" s="193"/>
      <c r="G139" s="192"/>
      <c r="H139" s="192"/>
      <c r="I139" s="192"/>
      <c r="J139" s="192"/>
      <c r="K139" s="192"/>
      <c r="L139" s="192"/>
      <c r="M139" s="192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</row>
    <row r="140" spans="6:84" x14ac:dyDescent="0.25">
      <c r="F140" s="193"/>
      <c r="G140" s="192"/>
      <c r="H140" s="192"/>
      <c r="I140" s="192"/>
      <c r="J140" s="192"/>
      <c r="K140" s="192"/>
      <c r="L140" s="192"/>
      <c r="M140" s="192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</row>
    <row r="141" spans="6:84" x14ac:dyDescent="0.25">
      <c r="F141" s="193"/>
      <c r="G141" s="192"/>
      <c r="H141" s="192"/>
      <c r="I141" s="192"/>
      <c r="J141" s="192"/>
      <c r="K141" s="192"/>
      <c r="L141" s="192"/>
      <c r="M141" s="192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</row>
    <row r="142" spans="6:84" x14ac:dyDescent="0.25">
      <c r="F142" s="193"/>
      <c r="G142" s="192"/>
      <c r="H142" s="192"/>
      <c r="I142" s="192"/>
      <c r="J142" s="192"/>
      <c r="K142" s="192"/>
      <c r="L142" s="192"/>
      <c r="M142" s="192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</row>
    <row r="143" spans="6:84" x14ac:dyDescent="0.25">
      <c r="F143" s="193"/>
      <c r="G143" s="192"/>
      <c r="H143" s="192"/>
      <c r="I143" s="192"/>
      <c r="J143" s="192"/>
      <c r="K143" s="192"/>
      <c r="L143" s="192"/>
      <c r="M143" s="192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</row>
    <row r="144" spans="6:84" x14ac:dyDescent="0.25">
      <c r="F144" s="193"/>
      <c r="G144" s="192"/>
      <c r="H144" s="192"/>
      <c r="I144" s="192"/>
      <c r="J144" s="192"/>
      <c r="K144" s="192"/>
      <c r="L144" s="192"/>
      <c r="M144" s="192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</row>
    <row r="145" spans="6:84" x14ac:dyDescent="0.25">
      <c r="F145" s="193"/>
      <c r="G145" s="192"/>
      <c r="H145" s="192"/>
      <c r="I145" s="192"/>
      <c r="J145" s="192"/>
      <c r="K145" s="192"/>
      <c r="L145" s="192"/>
      <c r="M145" s="192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</row>
    <row r="146" spans="6:84" x14ac:dyDescent="0.25">
      <c r="F146" s="193"/>
      <c r="G146" s="192"/>
      <c r="H146" s="192"/>
      <c r="I146" s="192"/>
      <c r="J146" s="192"/>
      <c r="K146" s="192"/>
      <c r="L146" s="192"/>
      <c r="M146" s="192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</row>
    <row r="147" spans="6:84" x14ac:dyDescent="0.25">
      <c r="F147" s="193"/>
      <c r="G147" s="192"/>
      <c r="H147" s="192"/>
      <c r="I147" s="192"/>
      <c r="J147" s="192"/>
      <c r="K147" s="192"/>
      <c r="L147" s="192"/>
      <c r="M147" s="192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</row>
    <row r="148" spans="6:84" x14ac:dyDescent="0.25">
      <c r="F148" s="193"/>
      <c r="G148" s="192"/>
      <c r="H148" s="192"/>
      <c r="I148" s="192"/>
      <c r="J148" s="192"/>
      <c r="K148" s="192"/>
      <c r="L148" s="192"/>
      <c r="M148" s="192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</row>
    <row r="149" spans="6:84" x14ac:dyDescent="0.25">
      <c r="F149" s="193"/>
      <c r="G149" s="192"/>
      <c r="H149" s="192"/>
      <c r="I149" s="192"/>
      <c r="J149" s="192"/>
      <c r="K149" s="192"/>
      <c r="L149" s="192"/>
      <c r="M149" s="192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</row>
    <row r="150" spans="6:84" x14ac:dyDescent="0.25">
      <c r="F150" s="193"/>
      <c r="G150" s="192"/>
      <c r="H150" s="192"/>
      <c r="I150" s="192"/>
      <c r="J150" s="192"/>
      <c r="K150" s="192"/>
      <c r="L150" s="192"/>
      <c r="M150" s="192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</row>
    <row r="151" spans="6:84" x14ac:dyDescent="0.25">
      <c r="F151" s="193"/>
      <c r="G151" s="192"/>
      <c r="H151" s="192"/>
      <c r="I151" s="192"/>
      <c r="J151" s="192"/>
      <c r="K151" s="192"/>
      <c r="L151" s="192"/>
      <c r="M151" s="192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</row>
    <row r="152" spans="6:84" x14ac:dyDescent="0.25">
      <c r="F152" s="193"/>
      <c r="G152" s="192"/>
      <c r="H152" s="192"/>
      <c r="I152" s="192"/>
      <c r="J152" s="192"/>
      <c r="K152" s="192"/>
      <c r="L152" s="192"/>
      <c r="M152" s="192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</row>
    <row r="153" spans="6:84" x14ac:dyDescent="0.25">
      <c r="F153" s="193"/>
      <c r="G153" s="192"/>
      <c r="H153" s="192"/>
      <c r="I153" s="192"/>
      <c r="J153" s="192"/>
      <c r="K153" s="192"/>
      <c r="L153" s="192"/>
      <c r="M153" s="192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</row>
    <row r="154" spans="6:84" x14ac:dyDescent="0.25">
      <c r="F154" s="193"/>
      <c r="G154" s="192"/>
      <c r="H154" s="192"/>
      <c r="I154" s="192"/>
      <c r="J154" s="192"/>
      <c r="K154" s="192"/>
      <c r="L154" s="192"/>
      <c r="M154" s="192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</row>
    <row r="155" spans="6:84" x14ac:dyDescent="0.25">
      <c r="F155" s="193"/>
      <c r="G155" s="192"/>
      <c r="H155" s="192"/>
      <c r="I155" s="192"/>
      <c r="J155" s="192"/>
      <c r="K155" s="192"/>
      <c r="L155" s="192"/>
      <c r="M155" s="192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</row>
    <row r="156" spans="6:84" x14ac:dyDescent="0.25">
      <c r="F156" s="193"/>
      <c r="G156" s="192"/>
      <c r="H156" s="192"/>
      <c r="I156" s="192"/>
      <c r="J156" s="192"/>
      <c r="K156" s="192"/>
      <c r="L156" s="192"/>
      <c r="M156" s="192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</row>
    <row r="157" spans="6:84" x14ac:dyDescent="0.25">
      <c r="F157" s="193"/>
      <c r="G157" s="192"/>
      <c r="H157" s="192"/>
      <c r="I157" s="192"/>
      <c r="J157" s="192"/>
      <c r="K157" s="192"/>
      <c r="L157" s="192"/>
      <c r="M157" s="192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</row>
    <row r="158" spans="6:84" x14ac:dyDescent="0.25">
      <c r="F158" s="193"/>
      <c r="G158" s="192"/>
      <c r="H158" s="192"/>
      <c r="I158" s="192"/>
      <c r="J158" s="192"/>
      <c r="K158" s="192"/>
      <c r="L158" s="192"/>
      <c r="M158" s="192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</row>
    <row r="159" spans="6:84" x14ac:dyDescent="0.25">
      <c r="F159" s="193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</row>
    <row r="160" spans="6:84" x14ac:dyDescent="0.25">
      <c r="F160" s="193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</row>
    <row r="161" spans="6:84" x14ac:dyDescent="0.25">
      <c r="F161" s="193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</row>
    <row r="162" spans="6:84" x14ac:dyDescent="0.25">
      <c r="F162" s="193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</row>
    <row r="163" spans="6:84" x14ac:dyDescent="0.25">
      <c r="F163" s="193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</row>
    <row r="164" spans="6:84" x14ac:dyDescent="0.25">
      <c r="F164" s="193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</row>
    <row r="165" spans="6:84" x14ac:dyDescent="0.25">
      <c r="F165" s="193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</row>
    <row r="166" spans="6:84" x14ac:dyDescent="0.25">
      <c r="F166" s="193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</row>
    <row r="167" spans="6:84" x14ac:dyDescent="0.25">
      <c r="F167" s="193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</row>
    <row r="168" spans="6:84" x14ac:dyDescent="0.25"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</row>
    <row r="169" spans="6:84" x14ac:dyDescent="0.25"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</row>
    <row r="170" spans="6:84" x14ac:dyDescent="0.25"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</row>
    <row r="171" spans="6:84" x14ac:dyDescent="0.25"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</row>
    <row r="172" spans="6:84" x14ac:dyDescent="0.25"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</row>
    <row r="173" spans="6:84" x14ac:dyDescent="0.25"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</row>
    <row r="174" spans="6:84" x14ac:dyDescent="0.25"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</row>
    <row r="175" spans="6:84" x14ac:dyDescent="0.25"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</row>
  </sheetData>
  <mergeCells count="16">
    <mergeCell ref="C91:M91"/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  <mergeCell ref="C14:M14"/>
    <mergeCell ref="C48:M48"/>
    <mergeCell ref="C71:M71"/>
    <mergeCell ref="C75:M75"/>
    <mergeCell ref="C87:M87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ColWidth="9.140625" defaultRowHeight="15" x14ac:dyDescent="0.25"/>
  <cols>
    <col min="1" max="1" width="53.140625" customWidth="1"/>
  </cols>
  <sheetData>
    <row r="1" spans="1:2" x14ac:dyDescent="0.25">
      <c r="A1" s="194" t="s">
        <v>263</v>
      </c>
      <c r="B1">
        <v>21</v>
      </c>
    </row>
    <row r="2" spans="1:2" x14ac:dyDescent="0.25">
      <c r="A2" s="194" t="s">
        <v>264</v>
      </c>
      <c r="B2">
        <v>42</v>
      </c>
    </row>
    <row r="3" spans="1:2" x14ac:dyDescent="0.25">
      <c r="A3" s="194" t="s">
        <v>265</v>
      </c>
      <c r="B3">
        <v>30</v>
      </c>
    </row>
    <row r="4" spans="1:2" x14ac:dyDescent="0.25">
      <c r="A4" s="194" t="s">
        <v>266</v>
      </c>
      <c r="B4">
        <v>16</v>
      </c>
    </row>
    <row r="5" spans="1:2" x14ac:dyDescent="0.25">
      <c r="A5" s="194" t="s">
        <v>33</v>
      </c>
      <c r="B5">
        <v>1</v>
      </c>
    </row>
    <row r="6" spans="1:2" x14ac:dyDescent="0.25">
      <c r="A6" s="194" t="s">
        <v>35</v>
      </c>
      <c r="B6">
        <v>5</v>
      </c>
    </row>
    <row r="7" spans="1:2" x14ac:dyDescent="0.25">
      <c r="A7" s="194" t="s">
        <v>37</v>
      </c>
      <c r="B7">
        <v>16</v>
      </c>
    </row>
    <row r="8" spans="1:2" x14ac:dyDescent="0.25">
      <c r="A8" s="194" t="s">
        <v>39</v>
      </c>
      <c r="B8">
        <v>4</v>
      </c>
    </row>
    <row r="9" spans="1:2" x14ac:dyDescent="0.25">
      <c r="A9" s="194" t="s">
        <v>267</v>
      </c>
      <c r="B9">
        <v>1</v>
      </c>
    </row>
    <row r="10" spans="1:2" x14ac:dyDescent="0.25">
      <c r="A10" s="194" t="s">
        <v>268</v>
      </c>
      <c r="B10">
        <v>4</v>
      </c>
    </row>
    <row r="11" spans="1:2" x14ac:dyDescent="0.25">
      <c r="A11" s="194" t="s">
        <v>47</v>
      </c>
      <c r="B11">
        <v>2</v>
      </c>
    </row>
    <row r="12" spans="1:2" x14ac:dyDescent="0.25">
      <c r="A12" s="194" t="s">
        <v>269</v>
      </c>
      <c r="B12">
        <v>7</v>
      </c>
    </row>
    <row r="13" spans="1:2" x14ac:dyDescent="0.25">
      <c r="A13" s="194" t="s">
        <v>270</v>
      </c>
      <c r="B13">
        <v>1</v>
      </c>
    </row>
    <row r="14" spans="1:2" x14ac:dyDescent="0.25">
      <c r="A14" s="194" t="s">
        <v>271</v>
      </c>
      <c r="B14">
        <v>5</v>
      </c>
    </row>
    <row r="15" spans="1:2" x14ac:dyDescent="0.25">
      <c r="A15" s="194" t="s">
        <v>272</v>
      </c>
      <c r="B15">
        <v>4</v>
      </c>
    </row>
    <row r="16" spans="1:2" x14ac:dyDescent="0.25">
      <c r="A16" s="194" t="s">
        <v>273</v>
      </c>
      <c r="B16">
        <v>13</v>
      </c>
    </row>
    <row r="17" spans="1:2" x14ac:dyDescent="0.25">
      <c r="A17" s="194" t="s">
        <v>274</v>
      </c>
      <c r="B17">
        <v>2</v>
      </c>
    </row>
    <row r="18" spans="1:2" x14ac:dyDescent="0.25">
      <c r="A18" s="194" t="s">
        <v>275</v>
      </c>
      <c r="B18">
        <v>1</v>
      </c>
    </row>
    <row r="19" spans="1:2" x14ac:dyDescent="0.25">
      <c r="A19" s="194" t="s">
        <v>276</v>
      </c>
      <c r="B19">
        <v>41</v>
      </c>
    </row>
    <row r="20" spans="1:2" x14ac:dyDescent="0.25">
      <c r="A20" s="194" t="s">
        <v>277</v>
      </c>
      <c r="B20">
        <v>2</v>
      </c>
    </row>
    <row r="21" spans="1:2" x14ac:dyDescent="0.25">
      <c r="A21" s="194" t="s">
        <v>278</v>
      </c>
      <c r="B21">
        <v>11</v>
      </c>
    </row>
    <row r="22" spans="1:2" x14ac:dyDescent="0.25">
      <c r="A22" s="194" t="s">
        <v>109</v>
      </c>
      <c r="B22">
        <v>16</v>
      </c>
    </row>
    <row r="23" spans="1:2" x14ac:dyDescent="0.25">
      <c r="A23" s="194" t="s">
        <v>279</v>
      </c>
      <c r="B23">
        <v>1</v>
      </c>
    </row>
    <row r="24" spans="1:2" x14ac:dyDescent="0.25">
      <c r="A24" s="194" t="s">
        <v>111</v>
      </c>
      <c r="B24">
        <v>3</v>
      </c>
    </row>
    <row r="25" spans="1:2" x14ac:dyDescent="0.25">
      <c r="A25" s="194" t="s">
        <v>113</v>
      </c>
      <c r="B25">
        <v>76</v>
      </c>
    </row>
    <row r="26" spans="1:2" x14ac:dyDescent="0.25">
      <c r="A26" s="194" t="s">
        <v>280</v>
      </c>
      <c r="B26">
        <v>29</v>
      </c>
    </row>
    <row r="27" spans="1:2" x14ac:dyDescent="0.25">
      <c r="A27" s="194" t="s">
        <v>281</v>
      </c>
      <c r="B27">
        <v>11</v>
      </c>
    </row>
    <row r="28" spans="1:2" x14ac:dyDescent="0.25">
      <c r="A28" s="194" t="s">
        <v>282</v>
      </c>
      <c r="B28">
        <v>1</v>
      </c>
    </row>
    <row r="29" spans="1:2" x14ac:dyDescent="0.25">
      <c r="A29" s="194" t="s">
        <v>124</v>
      </c>
      <c r="B29">
        <v>1</v>
      </c>
    </row>
    <row r="30" spans="1:2" x14ac:dyDescent="0.25">
      <c r="A30" s="194" t="s">
        <v>283</v>
      </c>
      <c r="B30">
        <v>1</v>
      </c>
    </row>
    <row r="31" spans="1:2" x14ac:dyDescent="0.25">
      <c r="A31" s="194" t="s">
        <v>284</v>
      </c>
      <c r="B31">
        <v>31</v>
      </c>
    </row>
    <row r="32" spans="1:2" x14ac:dyDescent="0.25">
      <c r="A32" s="194" t="s">
        <v>285</v>
      </c>
      <c r="B32">
        <v>5</v>
      </c>
    </row>
    <row r="33" spans="1:2" x14ac:dyDescent="0.25">
      <c r="A33" s="194" t="s">
        <v>127</v>
      </c>
      <c r="B33">
        <v>7</v>
      </c>
    </row>
    <row r="34" spans="1:2" x14ac:dyDescent="0.25">
      <c r="A34" s="194" t="s">
        <v>129</v>
      </c>
      <c r="B34">
        <v>2</v>
      </c>
    </row>
    <row r="35" spans="1:2" x14ac:dyDescent="0.25">
      <c r="A35" s="194" t="s">
        <v>286</v>
      </c>
      <c r="B35">
        <v>2</v>
      </c>
    </row>
    <row r="36" spans="1:2" x14ac:dyDescent="0.25">
      <c r="A36" s="194" t="s">
        <v>163</v>
      </c>
      <c r="B36">
        <v>7</v>
      </c>
    </row>
    <row r="37" spans="1:2" x14ac:dyDescent="0.25">
      <c r="A37" s="194" t="s">
        <v>287</v>
      </c>
      <c r="B37">
        <v>1</v>
      </c>
    </row>
    <row r="38" spans="1:2" x14ac:dyDescent="0.25">
      <c r="A38" s="194" t="s">
        <v>131</v>
      </c>
      <c r="B38">
        <v>1</v>
      </c>
    </row>
    <row r="39" spans="1:2" x14ac:dyDescent="0.25">
      <c r="A39" s="194" t="s">
        <v>165</v>
      </c>
      <c r="B39">
        <v>1</v>
      </c>
    </row>
    <row r="40" spans="1:2" x14ac:dyDescent="0.25">
      <c r="A40" s="194" t="s">
        <v>167</v>
      </c>
      <c r="B40">
        <v>2</v>
      </c>
    </row>
    <row r="41" spans="1:2" x14ac:dyDescent="0.25">
      <c r="A41" s="194" t="s">
        <v>288</v>
      </c>
      <c r="B41">
        <v>2</v>
      </c>
    </row>
    <row r="42" spans="1:2" x14ac:dyDescent="0.25">
      <c r="A42" s="194" t="s">
        <v>171</v>
      </c>
      <c r="B42">
        <v>1</v>
      </c>
    </row>
    <row r="43" spans="1:2" x14ac:dyDescent="0.25">
      <c r="A43" s="194" t="s">
        <v>289</v>
      </c>
      <c r="B43">
        <v>1</v>
      </c>
    </row>
    <row r="44" spans="1:2" x14ac:dyDescent="0.25">
      <c r="A44" s="194" t="s">
        <v>290</v>
      </c>
      <c r="B44">
        <v>3</v>
      </c>
    </row>
    <row r="45" spans="1:2" x14ac:dyDescent="0.25">
      <c r="A45" s="194" t="s">
        <v>291</v>
      </c>
      <c r="B45">
        <v>6</v>
      </c>
    </row>
    <row r="46" spans="1:2" x14ac:dyDescent="0.25">
      <c r="A46" s="194" t="s">
        <v>292</v>
      </c>
      <c r="B46">
        <v>3</v>
      </c>
    </row>
    <row r="47" spans="1:2" x14ac:dyDescent="0.25">
      <c r="A47" s="194" t="s">
        <v>293</v>
      </c>
      <c r="B47">
        <v>81</v>
      </c>
    </row>
    <row r="48" spans="1:2" x14ac:dyDescent="0.25">
      <c r="A48" s="194" t="s">
        <v>177</v>
      </c>
      <c r="B48">
        <v>6</v>
      </c>
    </row>
    <row r="49" spans="1:2" x14ac:dyDescent="0.25">
      <c r="A49" s="194" t="s">
        <v>294</v>
      </c>
      <c r="B49">
        <v>9</v>
      </c>
    </row>
    <row r="50" spans="1:2" x14ac:dyDescent="0.25">
      <c r="A50" s="194" t="s">
        <v>179</v>
      </c>
      <c r="B50">
        <v>52</v>
      </c>
    </row>
    <row r="51" spans="1:2" x14ac:dyDescent="0.25">
      <c r="A51" s="194" t="s">
        <v>295</v>
      </c>
      <c r="B51">
        <v>1</v>
      </c>
    </row>
    <row r="52" spans="1:2" x14ac:dyDescent="0.25">
      <c r="A52" s="194" t="s">
        <v>296</v>
      </c>
      <c r="B52">
        <v>14</v>
      </c>
    </row>
    <row r="53" spans="1:2" x14ac:dyDescent="0.25">
      <c r="A53" s="194" t="s">
        <v>297</v>
      </c>
      <c r="B53">
        <v>20</v>
      </c>
    </row>
    <row r="54" spans="1:2" x14ac:dyDescent="0.25">
      <c r="A54" s="194" t="s">
        <v>187</v>
      </c>
      <c r="B54">
        <v>35</v>
      </c>
    </row>
    <row r="55" spans="1:2" x14ac:dyDescent="0.25">
      <c r="A55" s="194" t="s">
        <v>189</v>
      </c>
      <c r="B55">
        <v>2</v>
      </c>
    </row>
    <row r="56" spans="1:2" x14ac:dyDescent="0.25">
      <c r="A56" s="194" t="s">
        <v>191</v>
      </c>
      <c r="B56">
        <v>3</v>
      </c>
    </row>
    <row r="57" spans="1:2" x14ac:dyDescent="0.25">
      <c r="A57" s="194" t="s">
        <v>298</v>
      </c>
      <c r="B57">
        <v>9</v>
      </c>
    </row>
    <row r="58" spans="1:2" x14ac:dyDescent="0.25">
      <c r="A58" s="194" t="s">
        <v>299</v>
      </c>
      <c r="B58">
        <v>15</v>
      </c>
    </row>
    <row r="59" spans="1:2" x14ac:dyDescent="0.25">
      <c r="A59" s="194" t="s">
        <v>196</v>
      </c>
      <c r="B59">
        <v>11</v>
      </c>
    </row>
    <row r="60" spans="1:2" x14ac:dyDescent="0.25">
      <c r="A60" s="194" t="s">
        <v>198</v>
      </c>
      <c r="B60">
        <v>1</v>
      </c>
    </row>
    <row r="61" spans="1:2" x14ac:dyDescent="0.25">
      <c r="A61" s="194" t="s">
        <v>200</v>
      </c>
      <c r="B61">
        <v>36</v>
      </c>
    </row>
    <row r="62" spans="1:2" x14ac:dyDescent="0.25">
      <c r="A62" s="194" t="s">
        <v>204</v>
      </c>
      <c r="B62">
        <v>5</v>
      </c>
    </row>
    <row r="63" spans="1:2" x14ac:dyDescent="0.25">
      <c r="A63" s="194" t="s">
        <v>210</v>
      </c>
      <c r="B63">
        <v>35</v>
      </c>
    </row>
    <row r="64" spans="1:2" x14ac:dyDescent="0.25">
      <c r="A64" s="194" t="s">
        <v>202</v>
      </c>
      <c r="B64">
        <v>41</v>
      </c>
    </row>
    <row r="65" spans="1:2" x14ac:dyDescent="0.25">
      <c r="A65" s="194" t="s">
        <v>206</v>
      </c>
      <c r="B65">
        <v>2</v>
      </c>
    </row>
    <row r="66" spans="1:2" x14ac:dyDescent="0.25">
      <c r="A66" s="194" t="s">
        <v>212</v>
      </c>
      <c r="B66">
        <v>16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/>
  </sheetViews>
  <sheetFormatPr defaultColWidth="9.140625" defaultRowHeight="15" x14ac:dyDescent="0.25"/>
  <cols>
    <col min="1" max="1" width="37.42578125" customWidth="1"/>
  </cols>
  <sheetData>
    <row r="1" spans="1:2" x14ac:dyDescent="0.25">
      <c r="A1" s="194" t="s">
        <v>265</v>
      </c>
      <c r="B1">
        <v>36</v>
      </c>
    </row>
    <row r="2" spans="1:2" x14ac:dyDescent="0.25">
      <c r="A2" s="194" t="s">
        <v>266</v>
      </c>
      <c r="B2">
        <v>18</v>
      </c>
    </row>
    <row r="3" spans="1:2" x14ac:dyDescent="0.25">
      <c r="A3" s="194" t="s">
        <v>300</v>
      </c>
      <c r="B3">
        <v>1</v>
      </c>
    </row>
    <row r="4" spans="1:2" x14ac:dyDescent="0.25">
      <c r="A4" s="194" t="s">
        <v>264</v>
      </c>
      <c r="B4">
        <v>47</v>
      </c>
    </row>
    <row r="5" spans="1:2" x14ac:dyDescent="0.25">
      <c r="A5" s="194" t="s">
        <v>301</v>
      </c>
      <c r="B5">
        <v>48</v>
      </c>
    </row>
    <row r="6" spans="1:2" x14ac:dyDescent="0.25">
      <c r="A6" s="194" t="s">
        <v>33</v>
      </c>
      <c r="B6">
        <v>2</v>
      </c>
    </row>
    <row r="7" spans="1:2" x14ac:dyDescent="0.25">
      <c r="A7" s="194" t="s">
        <v>35</v>
      </c>
      <c r="B7">
        <v>5</v>
      </c>
    </row>
    <row r="8" spans="1:2" x14ac:dyDescent="0.25">
      <c r="A8" s="194" t="s">
        <v>37</v>
      </c>
      <c r="B8">
        <v>18</v>
      </c>
    </row>
    <row r="9" spans="1:2" x14ac:dyDescent="0.25">
      <c r="A9" s="194" t="s">
        <v>39</v>
      </c>
      <c r="B9">
        <v>3</v>
      </c>
    </row>
    <row r="10" spans="1:2" x14ac:dyDescent="0.25">
      <c r="A10" s="194" t="s">
        <v>302</v>
      </c>
      <c r="B10">
        <v>1</v>
      </c>
    </row>
    <row r="11" spans="1:2" x14ac:dyDescent="0.25">
      <c r="A11" s="194" t="s">
        <v>268</v>
      </c>
      <c r="B11">
        <v>3</v>
      </c>
    </row>
    <row r="12" spans="1:2" x14ac:dyDescent="0.25">
      <c r="A12" s="194" t="s">
        <v>47</v>
      </c>
      <c r="B12">
        <v>3</v>
      </c>
    </row>
    <row r="13" spans="1:2" x14ac:dyDescent="0.25">
      <c r="A13" s="194" t="s">
        <v>269</v>
      </c>
      <c r="B13">
        <v>7</v>
      </c>
    </row>
    <row r="14" spans="1:2" x14ac:dyDescent="0.25">
      <c r="A14" s="194" t="s">
        <v>303</v>
      </c>
      <c r="B14">
        <v>3</v>
      </c>
    </row>
    <row r="15" spans="1:2" x14ac:dyDescent="0.25">
      <c r="A15" s="194" t="s">
        <v>270</v>
      </c>
      <c r="B15">
        <v>2</v>
      </c>
    </row>
    <row r="16" spans="1:2" x14ac:dyDescent="0.25">
      <c r="A16" s="194" t="s">
        <v>271</v>
      </c>
      <c r="B16">
        <v>6</v>
      </c>
    </row>
    <row r="17" spans="1:2" x14ac:dyDescent="0.25">
      <c r="A17" s="194" t="s">
        <v>273</v>
      </c>
      <c r="B17">
        <v>13</v>
      </c>
    </row>
    <row r="18" spans="1:2" x14ac:dyDescent="0.25">
      <c r="A18" s="194" t="s">
        <v>274</v>
      </c>
      <c r="B18">
        <v>4</v>
      </c>
    </row>
    <row r="19" spans="1:2" x14ac:dyDescent="0.25">
      <c r="A19" s="194" t="s">
        <v>272</v>
      </c>
      <c r="B19">
        <v>4</v>
      </c>
    </row>
    <row r="20" spans="1:2" x14ac:dyDescent="0.25">
      <c r="A20" s="194" t="s">
        <v>275</v>
      </c>
      <c r="B20">
        <v>1</v>
      </c>
    </row>
    <row r="21" spans="1:2" x14ac:dyDescent="0.25">
      <c r="A21" s="194" t="s">
        <v>276</v>
      </c>
      <c r="B21">
        <v>54</v>
      </c>
    </row>
    <row r="22" spans="1:2" x14ac:dyDescent="0.25">
      <c r="A22" s="194" t="s">
        <v>278</v>
      </c>
      <c r="B22">
        <v>12</v>
      </c>
    </row>
    <row r="23" spans="1:2" x14ac:dyDescent="0.25">
      <c r="A23" s="194" t="s">
        <v>304</v>
      </c>
      <c r="B23">
        <v>1</v>
      </c>
    </row>
    <row r="24" spans="1:2" x14ac:dyDescent="0.25">
      <c r="A24" s="194" t="s">
        <v>277</v>
      </c>
      <c r="B24">
        <v>2</v>
      </c>
    </row>
    <row r="25" spans="1:2" x14ac:dyDescent="0.25">
      <c r="A25" s="194" t="s">
        <v>109</v>
      </c>
      <c r="B25">
        <v>16</v>
      </c>
    </row>
    <row r="26" spans="1:2" x14ac:dyDescent="0.25">
      <c r="A26" s="194" t="s">
        <v>279</v>
      </c>
      <c r="B26">
        <v>3</v>
      </c>
    </row>
    <row r="27" spans="1:2" x14ac:dyDescent="0.25">
      <c r="A27" s="194" t="s">
        <v>111</v>
      </c>
      <c r="B27">
        <v>3</v>
      </c>
    </row>
    <row r="28" spans="1:2" x14ac:dyDescent="0.25">
      <c r="A28" s="194" t="s">
        <v>280</v>
      </c>
      <c r="B28">
        <v>34</v>
      </c>
    </row>
    <row r="29" spans="1:2" x14ac:dyDescent="0.25">
      <c r="A29" s="194" t="s">
        <v>113</v>
      </c>
      <c r="B29">
        <v>87</v>
      </c>
    </row>
    <row r="30" spans="1:2" x14ac:dyDescent="0.25">
      <c r="A30" s="194" t="s">
        <v>281</v>
      </c>
      <c r="B30">
        <v>12</v>
      </c>
    </row>
    <row r="31" spans="1:2" x14ac:dyDescent="0.25">
      <c r="A31" s="194" t="s">
        <v>282</v>
      </c>
      <c r="B31">
        <v>1</v>
      </c>
    </row>
    <row r="32" spans="1:2" x14ac:dyDescent="0.25">
      <c r="A32" s="194" t="s">
        <v>124</v>
      </c>
      <c r="B32">
        <v>2</v>
      </c>
    </row>
    <row r="33" spans="1:2" x14ac:dyDescent="0.25">
      <c r="A33" s="194" t="s">
        <v>283</v>
      </c>
      <c r="B33">
        <v>1</v>
      </c>
    </row>
    <row r="34" spans="1:2" x14ac:dyDescent="0.25">
      <c r="A34" s="194" t="s">
        <v>284</v>
      </c>
      <c r="B34">
        <v>39</v>
      </c>
    </row>
    <row r="35" spans="1:2" x14ac:dyDescent="0.25">
      <c r="A35" s="194" t="s">
        <v>285</v>
      </c>
      <c r="B35">
        <v>6</v>
      </c>
    </row>
    <row r="36" spans="1:2" x14ac:dyDescent="0.25">
      <c r="A36" s="194" t="s">
        <v>127</v>
      </c>
      <c r="B36">
        <v>7</v>
      </c>
    </row>
    <row r="37" spans="1:2" x14ac:dyDescent="0.25">
      <c r="A37" s="194" t="s">
        <v>129</v>
      </c>
      <c r="B37">
        <v>2</v>
      </c>
    </row>
    <row r="38" spans="1:2" x14ac:dyDescent="0.25">
      <c r="A38" s="194" t="s">
        <v>286</v>
      </c>
      <c r="B38">
        <v>2</v>
      </c>
    </row>
    <row r="39" spans="1:2" x14ac:dyDescent="0.25">
      <c r="A39" s="194" t="s">
        <v>131</v>
      </c>
      <c r="B39">
        <v>1</v>
      </c>
    </row>
    <row r="40" spans="1:2" x14ac:dyDescent="0.25">
      <c r="A40" s="194" t="s">
        <v>287</v>
      </c>
      <c r="B40">
        <v>3</v>
      </c>
    </row>
    <row r="41" spans="1:2" x14ac:dyDescent="0.25">
      <c r="A41" s="194" t="s">
        <v>163</v>
      </c>
      <c r="B41">
        <v>6</v>
      </c>
    </row>
    <row r="42" spans="1:2" x14ac:dyDescent="0.25">
      <c r="A42" s="194" t="s">
        <v>165</v>
      </c>
      <c r="B42">
        <v>2</v>
      </c>
    </row>
    <row r="43" spans="1:2" x14ac:dyDescent="0.25">
      <c r="A43" s="194" t="s">
        <v>167</v>
      </c>
      <c r="B43">
        <v>5</v>
      </c>
    </row>
    <row r="44" spans="1:2" x14ac:dyDescent="0.25">
      <c r="A44" s="194" t="s">
        <v>305</v>
      </c>
      <c r="B44">
        <v>1</v>
      </c>
    </row>
    <row r="45" spans="1:2" x14ac:dyDescent="0.25">
      <c r="A45" s="194" t="s">
        <v>288</v>
      </c>
      <c r="B45">
        <v>2</v>
      </c>
    </row>
    <row r="46" spans="1:2" x14ac:dyDescent="0.25">
      <c r="A46" s="194" t="s">
        <v>171</v>
      </c>
      <c r="B46">
        <v>1</v>
      </c>
    </row>
    <row r="47" spans="1:2" x14ac:dyDescent="0.25">
      <c r="A47" s="194" t="s">
        <v>289</v>
      </c>
      <c r="B47">
        <v>1</v>
      </c>
    </row>
    <row r="48" spans="1:2" x14ac:dyDescent="0.25">
      <c r="A48" s="194" t="s">
        <v>290</v>
      </c>
      <c r="B48">
        <v>3</v>
      </c>
    </row>
    <row r="49" spans="1:2" x14ac:dyDescent="0.25">
      <c r="A49" s="194" t="s">
        <v>291</v>
      </c>
      <c r="B49">
        <v>8</v>
      </c>
    </row>
    <row r="50" spans="1:2" x14ac:dyDescent="0.25">
      <c r="A50" s="194" t="s">
        <v>292</v>
      </c>
      <c r="B50">
        <v>3</v>
      </c>
    </row>
    <row r="51" spans="1:2" x14ac:dyDescent="0.25">
      <c r="A51" s="194" t="s">
        <v>293</v>
      </c>
      <c r="B51">
        <v>90</v>
      </c>
    </row>
    <row r="52" spans="1:2" x14ac:dyDescent="0.25">
      <c r="A52" s="194" t="s">
        <v>177</v>
      </c>
      <c r="B52">
        <v>8</v>
      </c>
    </row>
    <row r="53" spans="1:2" x14ac:dyDescent="0.25">
      <c r="A53" s="194" t="s">
        <v>294</v>
      </c>
      <c r="B53">
        <v>16</v>
      </c>
    </row>
    <row r="54" spans="1:2" x14ac:dyDescent="0.25">
      <c r="A54" s="194" t="s">
        <v>179</v>
      </c>
      <c r="B54">
        <v>65</v>
      </c>
    </row>
    <row r="55" spans="1:2" x14ac:dyDescent="0.25">
      <c r="A55" s="194" t="s">
        <v>295</v>
      </c>
      <c r="B55">
        <v>1</v>
      </c>
    </row>
    <row r="56" spans="1:2" x14ac:dyDescent="0.25">
      <c r="A56" s="194" t="s">
        <v>296</v>
      </c>
      <c r="B56">
        <v>21</v>
      </c>
    </row>
    <row r="57" spans="1:2" x14ac:dyDescent="0.25">
      <c r="A57" s="194" t="s">
        <v>297</v>
      </c>
      <c r="B57">
        <v>20</v>
      </c>
    </row>
    <row r="58" spans="1:2" x14ac:dyDescent="0.25">
      <c r="A58" s="194" t="s">
        <v>187</v>
      </c>
      <c r="B58">
        <v>41</v>
      </c>
    </row>
    <row r="59" spans="1:2" x14ac:dyDescent="0.25">
      <c r="A59" s="194" t="s">
        <v>189</v>
      </c>
      <c r="B59">
        <v>4</v>
      </c>
    </row>
    <row r="60" spans="1:2" x14ac:dyDescent="0.25">
      <c r="A60" s="194" t="s">
        <v>191</v>
      </c>
      <c r="B60">
        <v>3</v>
      </c>
    </row>
    <row r="61" spans="1:2" x14ac:dyDescent="0.25">
      <c r="A61" s="194" t="s">
        <v>298</v>
      </c>
      <c r="B61">
        <v>18</v>
      </c>
    </row>
    <row r="62" spans="1:2" x14ac:dyDescent="0.25">
      <c r="A62" s="194" t="s">
        <v>299</v>
      </c>
      <c r="B62">
        <v>24</v>
      </c>
    </row>
    <row r="63" spans="1:2" x14ac:dyDescent="0.25">
      <c r="A63" s="194" t="s">
        <v>196</v>
      </c>
      <c r="B63">
        <v>8</v>
      </c>
    </row>
    <row r="64" spans="1:2" x14ac:dyDescent="0.25">
      <c r="A64" s="194" t="s">
        <v>198</v>
      </c>
      <c r="B64">
        <v>4</v>
      </c>
    </row>
    <row r="65" spans="1:2" x14ac:dyDescent="0.25">
      <c r="A65" s="194" t="s">
        <v>200</v>
      </c>
      <c r="B65">
        <v>39</v>
      </c>
    </row>
    <row r="66" spans="1:2" x14ac:dyDescent="0.25">
      <c r="A66" s="194" t="s">
        <v>202</v>
      </c>
      <c r="B66">
        <v>51</v>
      </c>
    </row>
    <row r="67" spans="1:2" x14ac:dyDescent="0.25">
      <c r="A67" s="194" t="s">
        <v>204</v>
      </c>
      <c r="B67">
        <v>5</v>
      </c>
    </row>
    <row r="68" spans="1:2" x14ac:dyDescent="0.25">
      <c r="A68" s="194" t="s">
        <v>210</v>
      </c>
      <c r="B68">
        <v>44</v>
      </c>
    </row>
    <row r="69" spans="1:2" x14ac:dyDescent="0.25">
      <c r="A69" s="194" t="s">
        <v>206</v>
      </c>
      <c r="B69">
        <v>2</v>
      </c>
    </row>
    <row r="70" spans="1:2" x14ac:dyDescent="0.25">
      <c r="A70" s="194" t="s">
        <v>212</v>
      </c>
      <c r="B70">
        <v>23</v>
      </c>
    </row>
  </sheetData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/>
  </sheetViews>
  <sheetFormatPr defaultColWidth="9.140625" defaultRowHeight="15" x14ac:dyDescent="0.25"/>
  <cols>
    <col min="1" max="1" width="81.42578125" customWidth="1"/>
    <col min="2" max="3" width="47.85546875" customWidth="1"/>
  </cols>
  <sheetData>
    <row r="1" spans="1:3" x14ac:dyDescent="0.25">
      <c r="A1" s="195" t="s">
        <v>306</v>
      </c>
      <c r="B1" s="194" t="s">
        <v>265</v>
      </c>
      <c r="C1" s="194" t="s">
        <v>265</v>
      </c>
    </row>
    <row r="2" spans="1:3" x14ac:dyDescent="0.25">
      <c r="A2" s="196" t="s">
        <v>22</v>
      </c>
      <c r="B2" s="194" t="s">
        <v>266</v>
      </c>
      <c r="C2" s="194" t="s">
        <v>266</v>
      </c>
    </row>
    <row r="3" spans="1:3" x14ac:dyDescent="0.25">
      <c r="A3" s="196" t="s">
        <v>25</v>
      </c>
      <c r="B3" s="194" t="s">
        <v>300</v>
      </c>
      <c r="C3" s="194" t="s">
        <v>300</v>
      </c>
    </row>
    <row r="4" spans="1:3" x14ac:dyDescent="0.25">
      <c r="A4" s="197" t="s">
        <v>27</v>
      </c>
      <c r="B4" s="194" t="s">
        <v>264</v>
      </c>
      <c r="C4" s="194" t="s">
        <v>264</v>
      </c>
    </row>
    <row r="5" spans="1:3" x14ac:dyDescent="0.25">
      <c r="A5" s="196" t="s">
        <v>29</v>
      </c>
      <c r="B5" s="194" t="s">
        <v>301</v>
      </c>
      <c r="C5" s="194" t="s">
        <v>263</v>
      </c>
    </row>
    <row r="6" spans="1:3" x14ac:dyDescent="0.25">
      <c r="A6" s="196" t="s">
        <v>31</v>
      </c>
    </row>
    <row r="7" spans="1:3" x14ac:dyDescent="0.25">
      <c r="A7" s="196" t="s">
        <v>33</v>
      </c>
      <c r="B7" s="194" t="s">
        <v>33</v>
      </c>
      <c r="C7" s="194" t="s">
        <v>33</v>
      </c>
    </row>
    <row r="8" spans="1:3" x14ac:dyDescent="0.25">
      <c r="A8" s="196" t="s">
        <v>35</v>
      </c>
      <c r="B8" s="194" t="s">
        <v>35</v>
      </c>
      <c r="C8" s="194" t="s">
        <v>35</v>
      </c>
    </row>
    <row r="9" spans="1:3" x14ac:dyDescent="0.25">
      <c r="A9" s="196" t="s">
        <v>37</v>
      </c>
      <c r="B9" s="194" t="s">
        <v>37</v>
      </c>
      <c r="C9" s="194" t="s">
        <v>37</v>
      </c>
    </row>
    <row r="10" spans="1:3" x14ac:dyDescent="0.25">
      <c r="A10" s="196" t="s">
        <v>39</v>
      </c>
      <c r="B10" s="194" t="s">
        <v>39</v>
      </c>
      <c r="C10" s="194" t="s">
        <v>39</v>
      </c>
    </row>
    <row r="11" spans="1:3" x14ac:dyDescent="0.25">
      <c r="A11" s="197" t="s">
        <v>41</v>
      </c>
    </row>
    <row r="12" spans="1:3" x14ac:dyDescent="0.25">
      <c r="A12" s="196" t="s">
        <v>307</v>
      </c>
    </row>
    <row r="13" spans="1:3" x14ac:dyDescent="0.25">
      <c r="A13" s="197" t="s">
        <v>45</v>
      </c>
      <c r="B13" s="194" t="s">
        <v>302</v>
      </c>
      <c r="C13" s="194" t="s">
        <v>267</v>
      </c>
    </row>
    <row r="14" spans="1:3" x14ac:dyDescent="0.25">
      <c r="A14" s="198" t="s">
        <v>47</v>
      </c>
      <c r="B14" s="194" t="s">
        <v>47</v>
      </c>
      <c r="C14" s="194" t="s">
        <v>47</v>
      </c>
    </row>
    <row r="15" spans="1:3" x14ac:dyDescent="0.25">
      <c r="A15" s="197" t="s">
        <v>49</v>
      </c>
      <c r="B15" s="199"/>
      <c r="C15" s="199"/>
    </row>
    <row r="16" spans="1:3" x14ac:dyDescent="0.25">
      <c r="A16" s="196" t="s">
        <v>51</v>
      </c>
      <c r="B16" s="200"/>
      <c r="C16" s="200"/>
    </row>
    <row r="17" spans="1:3" x14ac:dyDescent="0.25">
      <c r="A17" s="197" t="s">
        <v>53</v>
      </c>
      <c r="B17" s="194" t="s">
        <v>274</v>
      </c>
      <c r="C17" s="194" t="s">
        <v>274</v>
      </c>
    </row>
    <row r="18" spans="1:3" x14ac:dyDescent="0.25">
      <c r="A18" s="197" t="s">
        <v>55</v>
      </c>
      <c r="B18" s="194" t="s">
        <v>305</v>
      </c>
      <c r="C18" s="194" t="s">
        <v>305</v>
      </c>
    </row>
    <row r="19" spans="1:3" x14ac:dyDescent="0.25">
      <c r="A19" s="197" t="s">
        <v>308</v>
      </c>
      <c r="B19" s="199"/>
      <c r="C19" s="199"/>
    </row>
    <row r="20" spans="1:3" ht="15.75" x14ac:dyDescent="0.25">
      <c r="A20" s="201" t="s">
        <v>309</v>
      </c>
      <c r="B20" s="194" t="s">
        <v>286</v>
      </c>
      <c r="C20" s="194" t="s">
        <v>286</v>
      </c>
    </row>
    <row r="21" spans="1:3" x14ac:dyDescent="0.25">
      <c r="A21" s="196" t="s">
        <v>61</v>
      </c>
      <c r="B21" s="200"/>
      <c r="C21" s="200"/>
    </row>
    <row r="22" spans="1:3" x14ac:dyDescent="0.25">
      <c r="A22" s="196" t="s">
        <v>63</v>
      </c>
      <c r="B22" s="194" t="s">
        <v>268</v>
      </c>
      <c r="C22" s="194" t="s">
        <v>268</v>
      </c>
    </row>
    <row r="23" spans="1:3" x14ac:dyDescent="0.25">
      <c r="A23" s="197" t="s">
        <v>65</v>
      </c>
      <c r="B23" s="199"/>
      <c r="C23" s="199"/>
    </row>
    <row r="24" spans="1:3" x14ac:dyDescent="0.25">
      <c r="A24" s="196" t="s">
        <v>67</v>
      </c>
      <c r="B24" s="194" t="s">
        <v>269</v>
      </c>
      <c r="C24" s="194" t="s">
        <v>269</v>
      </c>
    </row>
    <row r="25" spans="1:3" x14ac:dyDescent="0.25">
      <c r="A25" s="196" t="s">
        <v>69</v>
      </c>
      <c r="B25" s="194" t="s">
        <v>303</v>
      </c>
      <c r="C25" s="194" t="s">
        <v>303</v>
      </c>
    </row>
    <row r="26" spans="1:3" x14ac:dyDescent="0.25">
      <c r="A26" s="196" t="s">
        <v>71</v>
      </c>
      <c r="B26" s="194" t="s">
        <v>270</v>
      </c>
      <c r="C26" s="194" t="s">
        <v>270</v>
      </c>
    </row>
    <row r="27" spans="1:3" x14ac:dyDescent="0.25">
      <c r="A27" s="197" t="s">
        <v>73</v>
      </c>
      <c r="B27" s="194" t="s">
        <v>271</v>
      </c>
      <c r="C27" s="194" t="s">
        <v>271</v>
      </c>
    </row>
    <row r="28" spans="1:3" x14ac:dyDescent="0.25">
      <c r="A28" s="197" t="s">
        <v>75</v>
      </c>
      <c r="B28" s="194" t="s">
        <v>275</v>
      </c>
      <c r="C28" s="194" t="s">
        <v>275</v>
      </c>
    </row>
    <row r="29" spans="1:3" x14ac:dyDescent="0.25">
      <c r="A29" s="196" t="s">
        <v>77</v>
      </c>
      <c r="B29" s="200"/>
      <c r="C29" s="200"/>
    </row>
    <row r="30" spans="1:3" x14ac:dyDescent="0.25">
      <c r="A30" s="196" t="s">
        <v>79</v>
      </c>
      <c r="B30" s="200"/>
      <c r="C30" s="200"/>
    </row>
    <row r="31" spans="1:3" x14ac:dyDescent="0.25">
      <c r="A31" s="196" t="s">
        <v>81</v>
      </c>
      <c r="B31" s="194" t="s">
        <v>281</v>
      </c>
      <c r="C31" s="194" t="s">
        <v>281</v>
      </c>
    </row>
    <row r="32" spans="1:3" x14ac:dyDescent="0.25">
      <c r="A32" s="197" t="s">
        <v>83</v>
      </c>
      <c r="B32" s="199"/>
      <c r="C32" s="199"/>
    </row>
    <row r="33" spans="1:3" x14ac:dyDescent="0.25">
      <c r="A33" s="196" t="s">
        <v>310</v>
      </c>
      <c r="B33" s="194" t="s">
        <v>283</v>
      </c>
      <c r="C33" s="194" t="s">
        <v>283</v>
      </c>
    </row>
    <row r="34" spans="1:3" x14ac:dyDescent="0.25">
      <c r="A34" s="197" t="s">
        <v>87</v>
      </c>
      <c r="B34" s="194" t="s">
        <v>284</v>
      </c>
      <c r="C34" s="194" t="s">
        <v>284</v>
      </c>
    </row>
    <row r="35" spans="1:3" ht="15.75" x14ac:dyDescent="0.25">
      <c r="A35" s="202" t="s">
        <v>311</v>
      </c>
      <c r="B35" s="194" t="s">
        <v>288</v>
      </c>
      <c r="C35" s="194" t="s">
        <v>288</v>
      </c>
    </row>
    <row r="36" spans="1:3" x14ac:dyDescent="0.25">
      <c r="A36" s="197" t="s">
        <v>91</v>
      </c>
      <c r="B36" s="194" t="s">
        <v>291</v>
      </c>
      <c r="C36" s="194" t="s">
        <v>291</v>
      </c>
    </row>
    <row r="37" spans="1:3" x14ac:dyDescent="0.25">
      <c r="A37" s="196" t="s">
        <v>93</v>
      </c>
      <c r="B37" s="194" t="s">
        <v>292</v>
      </c>
      <c r="C37" s="194" t="s">
        <v>292</v>
      </c>
    </row>
    <row r="38" spans="1:3" x14ac:dyDescent="0.25">
      <c r="A38" s="197" t="s">
        <v>95</v>
      </c>
      <c r="B38" s="194" t="s">
        <v>294</v>
      </c>
      <c r="C38" s="194" t="s">
        <v>294</v>
      </c>
    </row>
    <row r="39" spans="1:3" x14ac:dyDescent="0.25">
      <c r="A39" s="197" t="s">
        <v>97</v>
      </c>
      <c r="B39" s="194" t="s">
        <v>295</v>
      </c>
      <c r="C39" s="194" t="s">
        <v>295</v>
      </c>
    </row>
    <row r="40" spans="1:3" x14ac:dyDescent="0.25">
      <c r="A40" s="196" t="s">
        <v>99</v>
      </c>
      <c r="B40" s="194" t="s">
        <v>298</v>
      </c>
      <c r="C40" s="194" t="s">
        <v>298</v>
      </c>
    </row>
    <row r="41" spans="1:3" x14ac:dyDescent="0.25">
      <c r="A41" s="196" t="s">
        <v>101</v>
      </c>
      <c r="B41" s="194" t="s">
        <v>299</v>
      </c>
      <c r="C41" s="194" t="s">
        <v>299</v>
      </c>
    </row>
    <row r="42" spans="1:3" x14ac:dyDescent="0.25">
      <c r="A42" s="196" t="s">
        <v>103</v>
      </c>
      <c r="B42" s="200"/>
      <c r="C42" s="200"/>
    </row>
    <row r="43" spans="1:3" x14ac:dyDescent="0.25">
      <c r="A43" s="197" t="s">
        <v>312</v>
      </c>
      <c r="B43" s="199"/>
      <c r="C43" s="199"/>
    </row>
    <row r="44" spans="1:3" x14ac:dyDescent="0.25">
      <c r="A44" s="197" t="s">
        <v>107</v>
      </c>
      <c r="B44" s="199"/>
      <c r="C44" s="199"/>
    </row>
    <row r="45" spans="1:3" x14ac:dyDescent="0.25">
      <c r="A45" s="197" t="s">
        <v>109</v>
      </c>
      <c r="B45" s="194" t="s">
        <v>109</v>
      </c>
      <c r="C45" s="194" t="s">
        <v>109</v>
      </c>
    </row>
    <row r="46" spans="1:3" x14ac:dyDescent="0.25">
      <c r="A46" s="197" t="s">
        <v>111</v>
      </c>
      <c r="B46" s="194" t="s">
        <v>111</v>
      </c>
      <c r="C46" s="194" t="s">
        <v>111</v>
      </c>
    </row>
    <row r="47" spans="1:3" x14ac:dyDescent="0.25">
      <c r="A47" s="196" t="s">
        <v>113</v>
      </c>
      <c r="B47" s="194" t="s">
        <v>113</v>
      </c>
      <c r="C47" s="194" t="s">
        <v>113</v>
      </c>
    </row>
    <row r="48" spans="1:3" x14ac:dyDescent="0.25">
      <c r="A48" s="197" t="s">
        <v>115</v>
      </c>
      <c r="B48" s="194" t="s">
        <v>282</v>
      </c>
      <c r="C48" s="194" t="s">
        <v>282</v>
      </c>
    </row>
    <row r="49" spans="1:3" x14ac:dyDescent="0.25">
      <c r="A49" s="196" t="s">
        <v>117</v>
      </c>
      <c r="B49" s="200"/>
      <c r="C49" s="200"/>
    </row>
    <row r="50" spans="1:3" x14ac:dyDescent="0.25">
      <c r="A50" s="196" t="s">
        <v>119</v>
      </c>
      <c r="B50" s="200"/>
      <c r="C50" s="200"/>
    </row>
    <row r="51" spans="1:3" x14ac:dyDescent="0.25">
      <c r="A51" s="197" t="s">
        <v>124</v>
      </c>
      <c r="B51" s="194" t="s">
        <v>124</v>
      </c>
      <c r="C51" s="194" t="s">
        <v>124</v>
      </c>
    </row>
    <row r="52" spans="1:3" ht="15.75" x14ac:dyDescent="0.25">
      <c r="A52" s="201" t="s">
        <v>127</v>
      </c>
      <c r="B52" s="194" t="s">
        <v>127</v>
      </c>
      <c r="C52" s="194" t="s">
        <v>127</v>
      </c>
    </row>
    <row r="53" spans="1:3" x14ac:dyDescent="0.25">
      <c r="A53" s="196" t="s">
        <v>129</v>
      </c>
      <c r="B53" s="194" t="s">
        <v>129</v>
      </c>
      <c r="C53" s="194" t="s">
        <v>129</v>
      </c>
    </row>
    <row r="54" spans="1:3" x14ac:dyDescent="0.25">
      <c r="A54" s="197" t="s">
        <v>131</v>
      </c>
      <c r="B54" s="194" t="s">
        <v>131</v>
      </c>
      <c r="C54" s="194" t="s">
        <v>131</v>
      </c>
    </row>
    <row r="55" spans="1:3" x14ac:dyDescent="0.25">
      <c r="A55" s="197" t="s">
        <v>133</v>
      </c>
      <c r="B55" s="199"/>
      <c r="C55" s="199"/>
    </row>
    <row r="56" spans="1:3" x14ac:dyDescent="0.25">
      <c r="A56" s="197" t="s">
        <v>313</v>
      </c>
      <c r="B56" s="199"/>
      <c r="C56" s="199"/>
    </row>
    <row r="57" spans="1:3" x14ac:dyDescent="0.25">
      <c r="A57" s="197" t="s">
        <v>137</v>
      </c>
      <c r="B57" s="194" t="s">
        <v>272</v>
      </c>
      <c r="C57" s="194" t="s">
        <v>272</v>
      </c>
    </row>
    <row r="58" spans="1:3" x14ac:dyDescent="0.25">
      <c r="A58" s="197" t="s">
        <v>139</v>
      </c>
      <c r="B58" s="194" t="s">
        <v>273</v>
      </c>
      <c r="C58" s="194" t="s">
        <v>273</v>
      </c>
    </row>
    <row r="59" spans="1:3" ht="15.75" x14ac:dyDescent="0.25">
      <c r="A59" s="202" t="s">
        <v>314</v>
      </c>
      <c r="B59" s="194" t="s">
        <v>276</v>
      </c>
      <c r="C59" s="194" t="s">
        <v>276</v>
      </c>
    </row>
    <row r="60" spans="1:3" x14ac:dyDescent="0.25">
      <c r="A60" s="196" t="s">
        <v>315</v>
      </c>
      <c r="B60" s="194" t="s">
        <v>277</v>
      </c>
      <c r="C60" s="194" t="s">
        <v>277</v>
      </c>
    </row>
    <row r="61" spans="1:3" x14ac:dyDescent="0.25">
      <c r="A61" s="197" t="s">
        <v>316</v>
      </c>
      <c r="B61" s="194" t="s">
        <v>304</v>
      </c>
      <c r="C61" s="194" t="s">
        <v>304</v>
      </c>
    </row>
    <row r="62" spans="1:3" x14ac:dyDescent="0.25">
      <c r="A62" s="197" t="s">
        <v>147</v>
      </c>
      <c r="B62" s="194" t="s">
        <v>290</v>
      </c>
      <c r="C62" s="194" t="s">
        <v>290</v>
      </c>
    </row>
    <row r="63" spans="1:3" x14ac:dyDescent="0.25">
      <c r="A63" s="197" t="s">
        <v>317</v>
      </c>
      <c r="B63" s="199"/>
      <c r="C63" s="199"/>
    </row>
    <row r="64" spans="1:3" x14ac:dyDescent="0.25">
      <c r="A64" s="196" t="s">
        <v>151</v>
      </c>
      <c r="B64" s="194" t="s">
        <v>278</v>
      </c>
      <c r="C64" s="194" t="s">
        <v>278</v>
      </c>
    </row>
    <row r="65" spans="1:3" ht="15.75" x14ac:dyDescent="0.25">
      <c r="A65" s="202" t="s">
        <v>318</v>
      </c>
      <c r="B65" s="194" t="s">
        <v>279</v>
      </c>
      <c r="C65" s="194" t="s">
        <v>279</v>
      </c>
    </row>
    <row r="66" spans="1:3" x14ac:dyDescent="0.25">
      <c r="A66" s="197" t="s">
        <v>280</v>
      </c>
      <c r="B66" s="194" t="s">
        <v>280</v>
      </c>
      <c r="C66" s="194" t="s">
        <v>280</v>
      </c>
    </row>
    <row r="67" spans="1:3" x14ac:dyDescent="0.25">
      <c r="A67" s="197" t="s">
        <v>157</v>
      </c>
      <c r="B67" s="194" t="s">
        <v>285</v>
      </c>
      <c r="C67" s="194" t="s">
        <v>285</v>
      </c>
    </row>
    <row r="68" spans="1:3" x14ac:dyDescent="0.25">
      <c r="A68" s="197" t="s">
        <v>319</v>
      </c>
      <c r="B68" s="199"/>
      <c r="C68" s="199"/>
    </row>
    <row r="69" spans="1:3" x14ac:dyDescent="0.25">
      <c r="A69" s="197" t="s">
        <v>161</v>
      </c>
      <c r="B69" s="194" t="s">
        <v>287</v>
      </c>
      <c r="C69" s="194" t="s">
        <v>287</v>
      </c>
    </row>
    <row r="70" spans="1:3" x14ac:dyDescent="0.25">
      <c r="A70" s="197" t="s">
        <v>163</v>
      </c>
      <c r="B70" s="194" t="s">
        <v>163</v>
      </c>
      <c r="C70" s="194" t="s">
        <v>163</v>
      </c>
    </row>
    <row r="71" spans="1:3" x14ac:dyDescent="0.25">
      <c r="A71" s="197" t="s">
        <v>165</v>
      </c>
      <c r="B71" s="194" t="s">
        <v>165</v>
      </c>
      <c r="C71" s="194" t="s">
        <v>165</v>
      </c>
    </row>
    <row r="72" spans="1:3" x14ac:dyDescent="0.25">
      <c r="A72" s="197" t="s">
        <v>167</v>
      </c>
      <c r="B72" s="194" t="s">
        <v>167</v>
      </c>
      <c r="C72" s="194" t="s">
        <v>167</v>
      </c>
    </row>
    <row r="73" spans="1:3" x14ac:dyDescent="0.25">
      <c r="A73" s="197" t="s">
        <v>169</v>
      </c>
      <c r="B73" s="199"/>
      <c r="C73" s="199"/>
    </row>
    <row r="74" spans="1:3" x14ac:dyDescent="0.25">
      <c r="A74" s="196" t="s">
        <v>171</v>
      </c>
      <c r="B74" s="194" t="s">
        <v>171</v>
      </c>
      <c r="C74" s="194" t="s">
        <v>171</v>
      </c>
    </row>
    <row r="75" spans="1:3" x14ac:dyDescent="0.25">
      <c r="A75" s="196" t="s">
        <v>173</v>
      </c>
      <c r="B75" s="194" t="s">
        <v>289</v>
      </c>
      <c r="C75" s="194" t="s">
        <v>289</v>
      </c>
    </row>
    <row r="76" spans="1:3" x14ac:dyDescent="0.25">
      <c r="A76" s="197" t="s">
        <v>175</v>
      </c>
      <c r="B76" s="194" t="s">
        <v>293</v>
      </c>
      <c r="C76" s="194" t="s">
        <v>293</v>
      </c>
    </row>
    <row r="77" spans="1:3" x14ac:dyDescent="0.25">
      <c r="A77" s="197" t="s">
        <v>177</v>
      </c>
      <c r="B77" s="194" t="s">
        <v>177</v>
      </c>
      <c r="C77" s="194" t="s">
        <v>177</v>
      </c>
    </row>
    <row r="78" spans="1:3" x14ac:dyDescent="0.25">
      <c r="A78" s="197" t="s">
        <v>179</v>
      </c>
      <c r="B78" s="194" t="s">
        <v>179</v>
      </c>
      <c r="C78" s="194" t="s">
        <v>179</v>
      </c>
    </row>
    <row r="79" spans="1:3" x14ac:dyDescent="0.25">
      <c r="A79" s="197" t="s">
        <v>181</v>
      </c>
      <c r="B79" s="194" t="s">
        <v>296</v>
      </c>
      <c r="C79" s="194" t="s">
        <v>296</v>
      </c>
    </row>
    <row r="80" spans="1:3" x14ac:dyDescent="0.25">
      <c r="A80" s="197" t="s">
        <v>183</v>
      </c>
      <c r="B80" s="194" t="s">
        <v>297</v>
      </c>
      <c r="C80" s="194" t="s">
        <v>297</v>
      </c>
    </row>
    <row r="81" spans="1:3" x14ac:dyDescent="0.25">
      <c r="A81" s="197" t="s">
        <v>320</v>
      </c>
      <c r="B81" s="199"/>
      <c r="C81" s="199"/>
    </row>
    <row r="82" spans="1:3" x14ac:dyDescent="0.25">
      <c r="A82" s="197" t="s">
        <v>187</v>
      </c>
      <c r="B82" s="194" t="s">
        <v>187</v>
      </c>
      <c r="C82" s="194" t="s">
        <v>187</v>
      </c>
    </row>
    <row r="83" spans="1:3" x14ac:dyDescent="0.25">
      <c r="A83" s="197" t="s">
        <v>189</v>
      </c>
      <c r="B83" s="194" t="s">
        <v>189</v>
      </c>
      <c r="C83" s="194" t="s">
        <v>189</v>
      </c>
    </row>
    <row r="84" spans="1:3" x14ac:dyDescent="0.25">
      <c r="A84" s="196" t="s">
        <v>191</v>
      </c>
      <c r="B84" s="194" t="s">
        <v>191</v>
      </c>
      <c r="C84" s="194" t="s">
        <v>191</v>
      </c>
    </row>
    <row r="85" spans="1:3" x14ac:dyDescent="0.25">
      <c r="A85" s="197" t="s">
        <v>193</v>
      </c>
      <c r="B85" s="199"/>
      <c r="C85" s="199"/>
    </row>
    <row r="86" spans="1:3" x14ac:dyDescent="0.25">
      <c r="A86" s="197" t="s">
        <v>196</v>
      </c>
      <c r="B86" s="194" t="s">
        <v>196</v>
      </c>
      <c r="C86" s="194" t="s">
        <v>196</v>
      </c>
    </row>
    <row r="87" spans="1:3" x14ac:dyDescent="0.25">
      <c r="A87" s="197" t="s">
        <v>198</v>
      </c>
      <c r="B87" s="194" t="s">
        <v>198</v>
      </c>
      <c r="C87" s="194" t="s">
        <v>198</v>
      </c>
    </row>
    <row r="88" spans="1:3" x14ac:dyDescent="0.25">
      <c r="A88" s="196" t="s">
        <v>200</v>
      </c>
      <c r="B88" s="194" t="s">
        <v>200</v>
      </c>
      <c r="C88" s="194" t="s">
        <v>200</v>
      </c>
    </row>
    <row r="89" spans="1:3" x14ac:dyDescent="0.25">
      <c r="A89" s="197" t="s">
        <v>202</v>
      </c>
      <c r="B89" s="194" t="s">
        <v>202</v>
      </c>
      <c r="C89" s="194" t="s">
        <v>202</v>
      </c>
    </row>
    <row r="90" spans="1:3" x14ac:dyDescent="0.25">
      <c r="A90" s="196" t="s">
        <v>204</v>
      </c>
      <c r="B90" s="194" t="s">
        <v>204</v>
      </c>
      <c r="C90" s="194" t="s">
        <v>204</v>
      </c>
    </row>
    <row r="91" spans="1:3" x14ac:dyDescent="0.25">
      <c r="A91" s="197" t="s">
        <v>206</v>
      </c>
      <c r="B91" s="194" t="s">
        <v>206</v>
      </c>
      <c r="C91" s="194" t="s">
        <v>206</v>
      </c>
    </row>
    <row r="92" spans="1:3" x14ac:dyDescent="0.25">
      <c r="A92" s="197" t="s">
        <v>321</v>
      </c>
      <c r="B92" s="199"/>
      <c r="C92" s="199"/>
    </row>
    <row r="93" spans="1:3" x14ac:dyDescent="0.25">
      <c r="A93" s="196" t="s">
        <v>210</v>
      </c>
      <c r="B93" s="194" t="s">
        <v>210</v>
      </c>
      <c r="C93" s="194" t="s">
        <v>210</v>
      </c>
    </row>
    <row r="94" spans="1:3" x14ac:dyDescent="0.25">
      <c r="A94" s="203" t="s">
        <v>212</v>
      </c>
      <c r="B94" s="194" t="s">
        <v>212</v>
      </c>
      <c r="C94" s="194" t="s">
        <v>212</v>
      </c>
    </row>
    <row r="97" spans="2:3" x14ac:dyDescent="0.25">
      <c r="B97" t="s">
        <v>322</v>
      </c>
      <c r="C97" t="s">
        <v>323</v>
      </c>
    </row>
  </sheetData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/>
  </sheetViews>
  <sheetFormatPr defaultColWidth="9.140625" defaultRowHeight="12.75" x14ac:dyDescent="0.2"/>
  <cols>
    <col min="1" max="1" width="26.5703125" style="204" customWidth="1"/>
    <col min="2" max="2" width="32.85546875" style="204" customWidth="1"/>
    <col min="3" max="3" width="48.85546875" style="204" customWidth="1"/>
    <col min="4" max="67" width="11.42578125" style="204" customWidth="1"/>
    <col min="68" max="96" width="20.7109375" style="204" customWidth="1"/>
    <col min="97" max="253" width="9.140625" style="204" bestFit="1" customWidth="1"/>
    <col min="254" max="254" width="20.42578125" style="204" customWidth="1"/>
    <col min="255" max="256" width="20.7109375" style="204" customWidth="1"/>
    <col min="257" max="257" width="26.5703125" style="204" customWidth="1"/>
    <col min="258" max="323" width="11.42578125" style="204" customWidth="1"/>
    <col min="324" max="352" width="20.7109375" style="204" customWidth="1"/>
    <col min="353" max="509" width="9.140625" style="204" bestFit="1" customWidth="1"/>
    <col min="510" max="510" width="20.42578125" style="204" customWidth="1"/>
    <col min="511" max="512" width="20.7109375" style="204" customWidth="1"/>
    <col min="513" max="513" width="26.5703125" style="204" customWidth="1"/>
    <col min="514" max="579" width="11.42578125" style="204" customWidth="1"/>
    <col min="580" max="608" width="20.7109375" style="204" customWidth="1"/>
    <col min="609" max="765" width="9.140625" style="204" bestFit="1" customWidth="1"/>
    <col min="766" max="766" width="20.42578125" style="204" customWidth="1"/>
    <col min="767" max="768" width="20.7109375" style="204" customWidth="1"/>
    <col min="769" max="769" width="26.5703125" style="204" customWidth="1"/>
    <col min="770" max="835" width="11.42578125" style="204" customWidth="1"/>
    <col min="836" max="864" width="20.7109375" style="204" customWidth="1"/>
    <col min="865" max="1021" width="9.140625" style="204" bestFit="1" customWidth="1"/>
    <col min="1022" max="1022" width="20.42578125" style="204" customWidth="1"/>
    <col min="1023" max="1024" width="20.7109375" style="204" customWidth="1"/>
    <col min="1025" max="1025" width="26.5703125" style="204" customWidth="1"/>
    <col min="1026" max="1091" width="11.42578125" style="204" customWidth="1"/>
    <col min="1092" max="1120" width="20.7109375" style="204" customWidth="1"/>
    <col min="1121" max="1277" width="9.140625" style="204" bestFit="1" customWidth="1"/>
    <col min="1278" max="1278" width="20.42578125" style="204" customWidth="1"/>
    <col min="1279" max="1280" width="20.7109375" style="204" customWidth="1"/>
    <col min="1281" max="1281" width="26.5703125" style="204" customWidth="1"/>
    <col min="1282" max="1347" width="11.42578125" style="204" customWidth="1"/>
    <col min="1348" max="1376" width="20.7109375" style="204" customWidth="1"/>
    <col min="1377" max="1533" width="9.140625" style="204" bestFit="1" customWidth="1"/>
    <col min="1534" max="1534" width="20.42578125" style="204" customWidth="1"/>
    <col min="1535" max="1536" width="20.7109375" style="204" customWidth="1"/>
    <col min="1537" max="1537" width="26.5703125" style="204" customWidth="1"/>
    <col min="1538" max="1603" width="11.42578125" style="204" customWidth="1"/>
    <col min="1604" max="1632" width="20.7109375" style="204" customWidth="1"/>
    <col min="1633" max="1789" width="9.140625" style="204" bestFit="1" customWidth="1"/>
    <col min="1790" max="1790" width="20.42578125" style="204" customWidth="1"/>
    <col min="1791" max="1792" width="20.7109375" style="204" customWidth="1"/>
    <col min="1793" max="1793" width="26.5703125" style="204" customWidth="1"/>
    <col min="1794" max="1859" width="11.42578125" style="204" customWidth="1"/>
    <col min="1860" max="1888" width="20.7109375" style="204" customWidth="1"/>
    <col min="1889" max="2045" width="9.140625" style="204" bestFit="1" customWidth="1"/>
    <col min="2046" max="2046" width="20.42578125" style="204" customWidth="1"/>
    <col min="2047" max="2048" width="20.7109375" style="204" customWidth="1"/>
    <col min="2049" max="2049" width="26.5703125" style="204" customWidth="1"/>
    <col min="2050" max="2115" width="11.42578125" style="204" customWidth="1"/>
    <col min="2116" max="2144" width="20.7109375" style="204" customWidth="1"/>
    <col min="2145" max="2301" width="9.140625" style="204" bestFit="1" customWidth="1"/>
    <col min="2302" max="2302" width="20.42578125" style="204" customWidth="1"/>
    <col min="2303" max="2304" width="20.7109375" style="204" customWidth="1"/>
    <col min="2305" max="2305" width="26.5703125" style="204" customWidth="1"/>
    <col min="2306" max="2371" width="11.42578125" style="204" customWidth="1"/>
    <col min="2372" max="2400" width="20.7109375" style="204" customWidth="1"/>
    <col min="2401" max="2557" width="9.140625" style="204" bestFit="1" customWidth="1"/>
    <col min="2558" max="2558" width="20.42578125" style="204" customWidth="1"/>
    <col min="2559" max="2560" width="20.7109375" style="204" customWidth="1"/>
    <col min="2561" max="2561" width="26.5703125" style="204" customWidth="1"/>
    <col min="2562" max="2627" width="11.42578125" style="204" customWidth="1"/>
    <col min="2628" max="2656" width="20.7109375" style="204" customWidth="1"/>
    <col min="2657" max="2813" width="9.140625" style="204" bestFit="1" customWidth="1"/>
    <col min="2814" max="2814" width="20.42578125" style="204" customWidth="1"/>
    <col min="2815" max="2816" width="20.7109375" style="204" customWidth="1"/>
    <col min="2817" max="2817" width="26.5703125" style="204" customWidth="1"/>
    <col min="2818" max="2883" width="11.42578125" style="204" customWidth="1"/>
    <col min="2884" max="2912" width="20.7109375" style="204" customWidth="1"/>
    <col min="2913" max="3069" width="9.140625" style="204" bestFit="1" customWidth="1"/>
    <col min="3070" max="3070" width="20.42578125" style="204" customWidth="1"/>
    <col min="3071" max="3072" width="20.7109375" style="204" customWidth="1"/>
    <col min="3073" max="3073" width="26.5703125" style="204" customWidth="1"/>
    <col min="3074" max="3139" width="11.42578125" style="204" customWidth="1"/>
    <col min="3140" max="3168" width="20.7109375" style="204" customWidth="1"/>
    <col min="3169" max="3325" width="9.140625" style="204" bestFit="1" customWidth="1"/>
    <col min="3326" max="3326" width="20.42578125" style="204" customWidth="1"/>
    <col min="3327" max="3328" width="20.7109375" style="204" customWidth="1"/>
    <col min="3329" max="3329" width="26.5703125" style="204" customWidth="1"/>
    <col min="3330" max="3395" width="11.42578125" style="204" customWidth="1"/>
    <col min="3396" max="3424" width="20.7109375" style="204" customWidth="1"/>
    <col min="3425" max="3581" width="9.140625" style="204" bestFit="1" customWidth="1"/>
    <col min="3582" max="3582" width="20.42578125" style="204" customWidth="1"/>
    <col min="3583" max="3584" width="20.7109375" style="204" customWidth="1"/>
    <col min="3585" max="3585" width="26.5703125" style="204" customWidth="1"/>
    <col min="3586" max="3651" width="11.42578125" style="204" customWidth="1"/>
    <col min="3652" max="3680" width="20.7109375" style="204" customWidth="1"/>
    <col min="3681" max="3837" width="9.140625" style="204" bestFit="1" customWidth="1"/>
    <col min="3838" max="3838" width="20.42578125" style="204" customWidth="1"/>
    <col min="3839" max="3840" width="20.7109375" style="204" customWidth="1"/>
    <col min="3841" max="3841" width="26.5703125" style="204" customWidth="1"/>
    <col min="3842" max="3907" width="11.42578125" style="204" customWidth="1"/>
    <col min="3908" max="3936" width="20.7109375" style="204" customWidth="1"/>
    <col min="3937" max="4093" width="9.140625" style="204" bestFit="1" customWidth="1"/>
    <col min="4094" max="4094" width="20.42578125" style="204" customWidth="1"/>
    <col min="4095" max="4096" width="20.7109375" style="204" customWidth="1"/>
    <col min="4097" max="4097" width="26.5703125" style="204" customWidth="1"/>
    <col min="4098" max="4163" width="11.42578125" style="204" customWidth="1"/>
    <col min="4164" max="4192" width="20.7109375" style="204" customWidth="1"/>
    <col min="4193" max="4349" width="9.140625" style="204" bestFit="1" customWidth="1"/>
    <col min="4350" max="4350" width="20.42578125" style="204" customWidth="1"/>
    <col min="4351" max="4352" width="20.7109375" style="204" customWidth="1"/>
    <col min="4353" max="4353" width="26.5703125" style="204" customWidth="1"/>
    <col min="4354" max="4419" width="11.42578125" style="204" customWidth="1"/>
    <col min="4420" max="4448" width="20.7109375" style="204" customWidth="1"/>
    <col min="4449" max="4605" width="9.140625" style="204" bestFit="1" customWidth="1"/>
    <col min="4606" max="4606" width="20.42578125" style="204" customWidth="1"/>
    <col min="4607" max="4608" width="20.7109375" style="204" customWidth="1"/>
    <col min="4609" max="4609" width="26.5703125" style="204" customWidth="1"/>
    <col min="4610" max="4675" width="11.42578125" style="204" customWidth="1"/>
    <col min="4676" max="4704" width="20.7109375" style="204" customWidth="1"/>
    <col min="4705" max="4861" width="9.140625" style="204" bestFit="1" customWidth="1"/>
    <col min="4862" max="4862" width="20.42578125" style="204" customWidth="1"/>
    <col min="4863" max="4864" width="20.7109375" style="204" customWidth="1"/>
    <col min="4865" max="4865" width="26.5703125" style="204" customWidth="1"/>
    <col min="4866" max="4931" width="11.42578125" style="204" customWidth="1"/>
    <col min="4932" max="4960" width="20.7109375" style="204" customWidth="1"/>
    <col min="4961" max="5117" width="9.140625" style="204" bestFit="1" customWidth="1"/>
    <col min="5118" max="5118" width="20.42578125" style="204" customWidth="1"/>
    <col min="5119" max="5120" width="20.7109375" style="204" customWidth="1"/>
    <col min="5121" max="5121" width="26.5703125" style="204" customWidth="1"/>
    <col min="5122" max="5187" width="11.42578125" style="204" customWidth="1"/>
    <col min="5188" max="5216" width="20.7109375" style="204" customWidth="1"/>
    <col min="5217" max="5373" width="9.140625" style="204" bestFit="1" customWidth="1"/>
    <col min="5374" max="5374" width="20.42578125" style="204" customWidth="1"/>
    <col min="5375" max="5376" width="20.7109375" style="204" customWidth="1"/>
    <col min="5377" max="5377" width="26.5703125" style="204" customWidth="1"/>
    <col min="5378" max="5443" width="11.42578125" style="204" customWidth="1"/>
    <col min="5444" max="5472" width="20.7109375" style="204" customWidth="1"/>
    <col min="5473" max="5629" width="9.140625" style="204" bestFit="1" customWidth="1"/>
    <col min="5630" max="5630" width="20.42578125" style="204" customWidth="1"/>
    <col min="5631" max="5632" width="20.7109375" style="204" customWidth="1"/>
    <col min="5633" max="5633" width="26.5703125" style="204" customWidth="1"/>
    <col min="5634" max="5699" width="11.42578125" style="204" customWidth="1"/>
    <col min="5700" max="5728" width="20.7109375" style="204" customWidth="1"/>
    <col min="5729" max="5885" width="9.140625" style="204" bestFit="1" customWidth="1"/>
    <col min="5886" max="5886" width="20.42578125" style="204" customWidth="1"/>
    <col min="5887" max="5888" width="20.7109375" style="204" customWidth="1"/>
    <col min="5889" max="5889" width="26.5703125" style="204" customWidth="1"/>
    <col min="5890" max="5955" width="11.42578125" style="204" customWidth="1"/>
    <col min="5956" max="5984" width="20.7109375" style="204" customWidth="1"/>
    <col min="5985" max="6141" width="9.140625" style="204" bestFit="1" customWidth="1"/>
    <col min="6142" max="6142" width="20.42578125" style="204" customWidth="1"/>
    <col min="6143" max="6144" width="20.7109375" style="204" customWidth="1"/>
    <col min="6145" max="6145" width="26.5703125" style="204" customWidth="1"/>
    <col min="6146" max="6211" width="11.42578125" style="204" customWidth="1"/>
    <col min="6212" max="6240" width="20.7109375" style="204" customWidth="1"/>
    <col min="6241" max="6397" width="9.140625" style="204" bestFit="1" customWidth="1"/>
    <col min="6398" max="6398" width="20.42578125" style="204" customWidth="1"/>
    <col min="6399" max="6400" width="20.7109375" style="204" customWidth="1"/>
    <col min="6401" max="6401" width="26.5703125" style="204" customWidth="1"/>
    <col min="6402" max="6467" width="11.42578125" style="204" customWidth="1"/>
    <col min="6468" max="6496" width="20.7109375" style="204" customWidth="1"/>
    <col min="6497" max="6653" width="9.140625" style="204" bestFit="1" customWidth="1"/>
    <col min="6654" max="6654" width="20.42578125" style="204" customWidth="1"/>
    <col min="6655" max="6656" width="20.7109375" style="204" customWidth="1"/>
    <col min="6657" max="6657" width="26.5703125" style="204" customWidth="1"/>
    <col min="6658" max="6723" width="11.42578125" style="204" customWidth="1"/>
    <col min="6724" max="6752" width="20.7109375" style="204" customWidth="1"/>
    <col min="6753" max="6909" width="9.140625" style="204" bestFit="1" customWidth="1"/>
    <col min="6910" max="6910" width="20.42578125" style="204" customWidth="1"/>
    <col min="6911" max="6912" width="20.7109375" style="204" customWidth="1"/>
    <col min="6913" max="6913" width="26.5703125" style="204" customWidth="1"/>
    <col min="6914" max="6979" width="11.42578125" style="204" customWidth="1"/>
    <col min="6980" max="7008" width="20.7109375" style="204" customWidth="1"/>
    <col min="7009" max="7165" width="9.140625" style="204" bestFit="1" customWidth="1"/>
    <col min="7166" max="7166" width="20.42578125" style="204" customWidth="1"/>
    <col min="7167" max="7168" width="20.7109375" style="204" customWidth="1"/>
    <col min="7169" max="7169" width="26.5703125" style="204" customWidth="1"/>
    <col min="7170" max="7235" width="11.42578125" style="204" customWidth="1"/>
    <col min="7236" max="7264" width="20.7109375" style="204" customWidth="1"/>
    <col min="7265" max="7421" width="9.140625" style="204" bestFit="1" customWidth="1"/>
    <col min="7422" max="7422" width="20.42578125" style="204" customWidth="1"/>
    <col min="7423" max="7424" width="20.7109375" style="204" customWidth="1"/>
    <col min="7425" max="7425" width="26.5703125" style="204" customWidth="1"/>
    <col min="7426" max="7491" width="11.42578125" style="204" customWidth="1"/>
    <col min="7492" max="7520" width="20.7109375" style="204" customWidth="1"/>
    <col min="7521" max="7677" width="9.140625" style="204" bestFit="1" customWidth="1"/>
    <col min="7678" max="7678" width="20.42578125" style="204" customWidth="1"/>
    <col min="7679" max="7680" width="20.7109375" style="204" customWidth="1"/>
    <col min="7681" max="7681" width="26.5703125" style="204" customWidth="1"/>
    <col min="7682" max="7747" width="11.42578125" style="204" customWidth="1"/>
    <col min="7748" max="7776" width="20.7109375" style="204" customWidth="1"/>
    <col min="7777" max="7933" width="9.140625" style="204" bestFit="1" customWidth="1"/>
    <col min="7934" max="7934" width="20.42578125" style="204" customWidth="1"/>
    <col min="7935" max="7936" width="20.7109375" style="204" customWidth="1"/>
    <col min="7937" max="7937" width="26.5703125" style="204" customWidth="1"/>
    <col min="7938" max="8003" width="11.42578125" style="204" customWidth="1"/>
    <col min="8004" max="8032" width="20.7109375" style="204" customWidth="1"/>
    <col min="8033" max="8189" width="9.140625" style="204" bestFit="1" customWidth="1"/>
    <col min="8190" max="8190" width="20.42578125" style="204" customWidth="1"/>
    <col min="8191" max="8192" width="20.7109375" style="204" customWidth="1"/>
    <col min="8193" max="8193" width="26.5703125" style="204" customWidth="1"/>
    <col min="8194" max="8259" width="11.42578125" style="204" customWidth="1"/>
    <col min="8260" max="8288" width="20.7109375" style="204" customWidth="1"/>
    <col min="8289" max="8445" width="9.140625" style="204" bestFit="1" customWidth="1"/>
    <col min="8446" max="8446" width="20.42578125" style="204" customWidth="1"/>
    <col min="8447" max="8448" width="20.7109375" style="204" customWidth="1"/>
    <col min="8449" max="8449" width="26.5703125" style="204" customWidth="1"/>
    <col min="8450" max="8515" width="11.42578125" style="204" customWidth="1"/>
    <col min="8516" max="8544" width="20.7109375" style="204" customWidth="1"/>
    <col min="8545" max="8701" width="9.140625" style="204" bestFit="1" customWidth="1"/>
    <col min="8702" max="8702" width="20.42578125" style="204" customWidth="1"/>
    <col min="8703" max="8704" width="20.7109375" style="204" customWidth="1"/>
    <col min="8705" max="8705" width="26.5703125" style="204" customWidth="1"/>
    <col min="8706" max="8771" width="11.42578125" style="204" customWidth="1"/>
    <col min="8772" max="8800" width="20.7109375" style="204" customWidth="1"/>
    <col min="8801" max="8957" width="9.140625" style="204" bestFit="1" customWidth="1"/>
    <col min="8958" max="8958" width="20.42578125" style="204" customWidth="1"/>
    <col min="8959" max="8960" width="20.7109375" style="204" customWidth="1"/>
    <col min="8961" max="8961" width="26.5703125" style="204" customWidth="1"/>
    <col min="8962" max="9027" width="11.42578125" style="204" customWidth="1"/>
    <col min="9028" max="9056" width="20.7109375" style="204" customWidth="1"/>
    <col min="9057" max="9213" width="9.140625" style="204" bestFit="1" customWidth="1"/>
    <col min="9214" max="9214" width="20.42578125" style="204" customWidth="1"/>
    <col min="9215" max="9216" width="20.7109375" style="204" customWidth="1"/>
    <col min="9217" max="9217" width="26.5703125" style="204" customWidth="1"/>
    <col min="9218" max="9283" width="11.42578125" style="204" customWidth="1"/>
    <col min="9284" max="9312" width="20.7109375" style="204" customWidth="1"/>
    <col min="9313" max="9469" width="9.140625" style="204" bestFit="1" customWidth="1"/>
    <col min="9470" max="9470" width="20.42578125" style="204" customWidth="1"/>
    <col min="9471" max="9472" width="20.7109375" style="204" customWidth="1"/>
    <col min="9473" max="9473" width="26.5703125" style="204" customWidth="1"/>
    <col min="9474" max="9539" width="11.42578125" style="204" customWidth="1"/>
    <col min="9540" max="9568" width="20.7109375" style="204" customWidth="1"/>
    <col min="9569" max="9725" width="9.140625" style="204" bestFit="1" customWidth="1"/>
    <col min="9726" max="9726" width="20.42578125" style="204" customWidth="1"/>
    <col min="9727" max="9728" width="20.7109375" style="204" customWidth="1"/>
    <col min="9729" max="9729" width="26.5703125" style="204" customWidth="1"/>
    <col min="9730" max="9795" width="11.42578125" style="204" customWidth="1"/>
    <col min="9796" max="9824" width="20.7109375" style="204" customWidth="1"/>
    <col min="9825" max="9981" width="9.140625" style="204" bestFit="1" customWidth="1"/>
    <col min="9982" max="9982" width="20.42578125" style="204" customWidth="1"/>
    <col min="9983" max="9984" width="20.7109375" style="204" customWidth="1"/>
    <col min="9985" max="9985" width="26.5703125" style="204" customWidth="1"/>
    <col min="9986" max="10051" width="11.42578125" style="204" customWidth="1"/>
    <col min="10052" max="10080" width="20.7109375" style="204" customWidth="1"/>
    <col min="10081" max="10237" width="9.140625" style="204" bestFit="1" customWidth="1"/>
    <col min="10238" max="10238" width="20.42578125" style="204" customWidth="1"/>
    <col min="10239" max="10240" width="20.7109375" style="204" customWidth="1"/>
    <col min="10241" max="10241" width="26.5703125" style="204" customWidth="1"/>
    <col min="10242" max="10307" width="11.42578125" style="204" customWidth="1"/>
    <col min="10308" max="10336" width="20.7109375" style="204" customWidth="1"/>
    <col min="10337" max="10493" width="9.140625" style="204" bestFit="1" customWidth="1"/>
    <col min="10494" max="10494" width="20.42578125" style="204" customWidth="1"/>
    <col min="10495" max="10496" width="20.7109375" style="204" customWidth="1"/>
    <col min="10497" max="10497" width="26.5703125" style="204" customWidth="1"/>
    <col min="10498" max="10563" width="11.42578125" style="204" customWidth="1"/>
    <col min="10564" max="10592" width="20.7109375" style="204" customWidth="1"/>
    <col min="10593" max="10749" width="9.140625" style="204" bestFit="1" customWidth="1"/>
    <col min="10750" max="10750" width="20.42578125" style="204" customWidth="1"/>
    <col min="10751" max="10752" width="20.7109375" style="204" customWidth="1"/>
    <col min="10753" max="10753" width="26.5703125" style="204" customWidth="1"/>
    <col min="10754" max="10819" width="11.42578125" style="204" customWidth="1"/>
    <col min="10820" max="10848" width="20.7109375" style="204" customWidth="1"/>
    <col min="10849" max="11005" width="9.140625" style="204" bestFit="1" customWidth="1"/>
    <col min="11006" max="11006" width="20.42578125" style="204" customWidth="1"/>
    <col min="11007" max="11008" width="20.7109375" style="204" customWidth="1"/>
    <col min="11009" max="11009" width="26.5703125" style="204" customWidth="1"/>
    <col min="11010" max="11075" width="11.42578125" style="204" customWidth="1"/>
    <col min="11076" max="11104" width="20.7109375" style="204" customWidth="1"/>
    <col min="11105" max="11261" width="9.140625" style="204" bestFit="1" customWidth="1"/>
    <col min="11262" max="11262" width="20.42578125" style="204" customWidth="1"/>
    <col min="11263" max="11264" width="20.7109375" style="204" customWidth="1"/>
    <col min="11265" max="11265" width="26.5703125" style="204" customWidth="1"/>
    <col min="11266" max="11331" width="11.42578125" style="204" customWidth="1"/>
    <col min="11332" max="11360" width="20.7109375" style="204" customWidth="1"/>
    <col min="11361" max="11517" width="9.140625" style="204" bestFit="1" customWidth="1"/>
    <col min="11518" max="11518" width="20.42578125" style="204" customWidth="1"/>
    <col min="11519" max="11520" width="20.7109375" style="204" customWidth="1"/>
    <col min="11521" max="11521" width="26.5703125" style="204" customWidth="1"/>
    <col min="11522" max="11587" width="11.42578125" style="204" customWidth="1"/>
    <col min="11588" max="11616" width="20.7109375" style="204" customWidth="1"/>
    <col min="11617" max="11773" width="9.140625" style="204" bestFit="1" customWidth="1"/>
    <col min="11774" max="11774" width="20.42578125" style="204" customWidth="1"/>
    <col min="11775" max="11776" width="20.7109375" style="204" customWidth="1"/>
    <col min="11777" max="11777" width="26.5703125" style="204" customWidth="1"/>
    <col min="11778" max="11843" width="11.42578125" style="204" customWidth="1"/>
    <col min="11844" max="11872" width="20.7109375" style="204" customWidth="1"/>
    <col min="11873" max="12029" width="9.140625" style="204" bestFit="1" customWidth="1"/>
    <col min="12030" max="12030" width="20.42578125" style="204" customWidth="1"/>
    <col min="12031" max="12032" width="20.7109375" style="204" customWidth="1"/>
    <col min="12033" max="12033" width="26.5703125" style="204" customWidth="1"/>
    <col min="12034" max="12099" width="11.42578125" style="204" customWidth="1"/>
    <col min="12100" max="12128" width="20.7109375" style="204" customWidth="1"/>
    <col min="12129" max="12285" width="9.140625" style="204" bestFit="1" customWidth="1"/>
    <col min="12286" max="12286" width="20.42578125" style="204" customWidth="1"/>
    <col min="12287" max="12288" width="20.7109375" style="204" customWidth="1"/>
    <col min="12289" max="12289" width="26.5703125" style="204" customWidth="1"/>
    <col min="12290" max="12355" width="11.42578125" style="204" customWidth="1"/>
    <col min="12356" max="12384" width="20.7109375" style="204" customWidth="1"/>
    <col min="12385" max="12541" width="9.140625" style="204" bestFit="1" customWidth="1"/>
    <col min="12542" max="12542" width="20.42578125" style="204" customWidth="1"/>
    <col min="12543" max="12544" width="20.7109375" style="204" customWidth="1"/>
    <col min="12545" max="12545" width="26.5703125" style="204" customWidth="1"/>
    <col min="12546" max="12611" width="11.42578125" style="204" customWidth="1"/>
    <col min="12612" max="12640" width="20.7109375" style="204" customWidth="1"/>
    <col min="12641" max="12797" width="9.140625" style="204" bestFit="1" customWidth="1"/>
    <col min="12798" max="12798" width="20.42578125" style="204" customWidth="1"/>
    <col min="12799" max="12800" width="20.7109375" style="204" customWidth="1"/>
    <col min="12801" max="12801" width="26.5703125" style="204" customWidth="1"/>
    <col min="12802" max="12867" width="11.42578125" style="204" customWidth="1"/>
    <col min="12868" max="12896" width="20.7109375" style="204" customWidth="1"/>
    <col min="12897" max="13053" width="9.140625" style="204" bestFit="1" customWidth="1"/>
    <col min="13054" max="13054" width="20.42578125" style="204" customWidth="1"/>
    <col min="13055" max="13056" width="20.7109375" style="204" customWidth="1"/>
    <col min="13057" max="13057" width="26.5703125" style="204" customWidth="1"/>
    <col min="13058" max="13123" width="11.42578125" style="204" customWidth="1"/>
    <col min="13124" max="13152" width="20.7109375" style="204" customWidth="1"/>
    <col min="13153" max="13309" width="9.140625" style="204" bestFit="1" customWidth="1"/>
    <col min="13310" max="13310" width="20.42578125" style="204" customWidth="1"/>
    <col min="13311" max="13312" width="20.7109375" style="204" customWidth="1"/>
    <col min="13313" max="13313" width="26.5703125" style="204" customWidth="1"/>
    <col min="13314" max="13379" width="11.42578125" style="204" customWidth="1"/>
    <col min="13380" max="13408" width="20.7109375" style="204" customWidth="1"/>
    <col min="13409" max="13565" width="9.140625" style="204" bestFit="1" customWidth="1"/>
    <col min="13566" max="13566" width="20.42578125" style="204" customWidth="1"/>
    <col min="13567" max="13568" width="20.7109375" style="204" customWidth="1"/>
    <col min="13569" max="13569" width="26.5703125" style="204" customWidth="1"/>
    <col min="13570" max="13635" width="11.42578125" style="204" customWidth="1"/>
    <col min="13636" max="13664" width="20.7109375" style="204" customWidth="1"/>
    <col min="13665" max="13821" width="9.140625" style="204" bestFit="1" customWidth="1"/>
    <col min="13822" max="13822" width="20.42578125" style="204" customWidth="1"/>
    <col min="13823" max="13824" width="20.7109375" style="204" customWidth="1"/>
    <col min="13825" max="13825" width="26.5703125" style="204" customWidth="1"/>
    <col min="13826" max="13891" width="11.42578125" style="204" customWidth="1"/>
    <col min="13892" max="13920" width="20.7109375" style="204" customWidth="1"/>
    <col min="13921" max="14077" width="9.140625" style="204" bestFit="1" customWidth="1"/>
    <col min="14078" max="14078" width="20.42578125" style="204" customWidth="1"/>
    <col min="14079" max="14080" width="20.7109375" style="204" customWidth="1"/>
    <col min="14081" max="14081" width="26.5703125" style="204" customWidth="1"/>
    <col min="14082" max="14147" width="11.42578125" style="204" customWidth="1"/>
    <col min="14148" max="14176" width="20.7109375" style="204" customWidth="1"/>
    <col min="14177" max="14333" width="9.140625" style="204" bestFit="1" customWidth="1"/>
    <col min="14334" max="14334" width="20.42578125" style="204" customWidth="1"/>
    <col min="14335" max="14336" width="20.7109375" style="204" customWidth="1"/>
    <col min="14337" max="14337" width="26.5703125" style="204" customWidth="1"/>
    <col min="14338" max="14403" width="11.42578125" style="204" customWidth="1"/>
    <col min="14404" max="14432" width="20.7109375" style="204" customWidth="1"/>
    <col min="14433" max="14589" width="9.140625" style="204" bestFit="1" customWidth="1"/>
    <col min="14590" max="14590" width="20.42578125" style="204" customWidth="1"/>
    <col min="14591" max="14592" width="20.7109375" style="204" customWidth="1"/>
    <col min="14593" max="14593" width="26.5703125" style="204" customWidth="1"/>
    <col min="14594" max="14659" width="11.42578125" style="204" customWidth="1"/>
    <col min="14660" max="14688" width="20.7109375" style="204" customWidth="1"/>
    <col min="14689" max="14845" width="9.140625" style="204" bestFit="1" customWidth="1"/>
    <col min="14846" max="14846" width="20.42578125" style="204" customWidth="1"/>
    <col min="14847" max="14848" width="20.7109375" style="204" customWidth="1"/>
    <col min="14849" max="14849" width="26.5703125" style="204" customWidth="1"/>
    <col min="14850" max="14915" width="11.42578125" style="204" customWidth="1"/>
    <col min="14916" max="14944" width="20.7109375" style="204" customWidth="1"/>
    <col min="14945" max="15101" width="9.140625" style="204" bestFit="1" customWidth="1"/>
    <col min="15102" max="15102" width="20.42578125" style="204" customWidth="1"/>
    <col min="15103" max="15104" width="20.7109375" style="204" customWidth="1"/>
    <col min="15105" max="15105" width="26.5703125" style="204" customWidth="1"/>
    <col min="15106" max="15171" width="11.42578125" style="204" customWidth="1"/>
    <col min="15172" max="15200" width="20.7109375" style="204" customWidth="1"/>
    <col min="15201" max="15357" width="9.140625" style="204" bestFit="1" customWidth="1"/>
    <col min="15358" max="15358" width="20.42578125" style="204" customWidth="1"/>
    <col min="15359" max="15360" width="20.7109375" style="204" customWidth="1"/>
    <col min="15361" max="15361" width="26.5703125" style="204" customWidth="1"/>
    <col min="15362" max="15427" width="11.42578125" style="204" customWidth="1"/>
    <col min="15428" max="15456" width="20.7109375" style="204" customWidth="1"/>
    <col min="15457" max="15613" width="9.140625" style="204" bestFit="1" customWidth="1"/>
    <col min="15614" max="15614" width="20.42578125" style="204" customWidth="1"/>
    <col min="15615" max="15616" width="20.7109375" style="204" customWidth="1"/>
    <col min="15617" max="15617" width="26.5703125" style="204" customWidth="1"/>
    <col min="15618" max="15683" width="11.42578125" style="204" customWidth="1"/>
    <col min="15684" max="15712" width="20.7109375" style="204" customWidth="1"/>
    <col min="15713" max="15869" width="9.140625" style="204" bestFit="1" customWidth="1"/>
    <col min="15870" max="15870" width="20.42578125" style="204" customWidth="1"/>
    <col min="15871" max="15872" width="20.7109375" style="204" customWidth="1"/>
    <col min="15873" max="15873" width="26.5703125" style="204" customWidth="1"/>
    <col min="15874" max="15939" width="11.42578125" style="204" customWidth="1"/>
    <col min="15940" max="15968" width="20.7109375" style="204" customWidth="1"/>
    <col min="15969" max="16125" width="9.140625" style="204" bestFit="1" customWidth="1"/>
    <col min="16126" max="16126" width="20.42578125" style="204" customWidth="1"/>
    <col min="16127" max="16128" width="20.7109375" style="204" customWidth="1"/>
    <col min="16129" max="16129" width="26.5703125" style="204" customWidth="1"/>
    <col min="16130" max="16195" width="11.42578125" style="204" customWidth="1"/>
    <col min="16196" max="16224" width="20.7109375" style="204" customWidth="1"/>
    <col min="16225" max="16384" width="9.140625" style="204" bestFit="1" customWidth="1"/>
  </cols>
  <sheetData>
    <row r="1" spans="1:67" s="205" customFormat="1" x14ac:dyDescent="0.2">
      <c r="A1" s="206" t="s">
        <v>324</v>
      </c>
      <c r="B1" s="206" t="s">
        <v>265</v>
      </c>
      <c r="C1" s="206" t="s">
        <v>266</v>
      </c>
      <c r="D1" s="206" t="s">
        <v>264</v>
      </c>
      <c r="E1" s="206" t="s">
        <v>263</v>
      </c>
      <c r="F1" s="206" t="s">
        <v>33</v>
      </c>
      <c r="G1" s="206" t="s">
        <v>35</v>
      </c>
      <c r="H1" s="206" t="s">
        <v>37</v>
      </c>
      <c r="I1" s="206" t="s">
        <v>39</v>
      </c>
      <c r="J1" s="206" t="s">
        <v>267</v>
      </c>
      <c r="K1" s="206" t="s">
        <v>268</v>
      </c>
      <c r="L1" s="206" t="s">
        <v>47</v>
      </c>
      <c r="M1" s="206" t="s">
        <v>269</v>
      </c>
      <c r="N1" s="206" t="s">
        <v>270</v>
      </c>
      <c r="O1" s="206" t="s">
        <v>271</v>
      </c>
      <c r="P1" s="206" t="s">
        <v>272</v>
      </c>
      <c r="Q1" s="206" t="s">
        <v>273</v>
      </c>
      <c r="R1" s="206" t="s">
        <v>274</v>
      </c>
      <c r="S1" s="206" t="s">
        <v>275</v>
      </c>
      <c r="T1" s="206" t="s">
        <v>276</v>
      </c>
      <c r="U1" s="206" t="s">
        <v>277</v>
      </c>
      <c r="V1" s="206" t="s">
        <v>278</v>
      </c>
      <c r="W1" s="206" t="s">
        <v>109</v>
      </c>
      <c r="X1" s="206" t="s">
        <v>279</v>
      </c>
      <c r="Y1" s="206" t="s">
        <v>111</v>
      </c>
      <c r="Z1" s="206" t="s">
        <v>113</v>
      </c>
      <c r="AA1" s="206" t="s">
        <v>280</v>
      </c>
      <c r="AB1" s="206" t="s">
        <v>281</v>
      </c>
      <c r="AC1" s="206" t="s">
        <v>282</v>
      </c>
      <c r="AD1" s="206" t="s">
        <v>124</v>
      </c>
      <c r="AE1" s="206" t="s">
        <v>283</v>
      </c>
      <c r="AF1" s="206" t="s">
        <v>284</v>
      </c>
      <c r="AG1" s="206" t="s">
        <v>285</v>
      </c>
      <c r="AH1" s="206" t="s">
        <v>127</v>
      </c>
      <c r="AI1" s="206" t="s">
        <v>129</v>
      </c>
      <c r="AJ1" s="206" t="s">
        <v>286</v>
      </c>
      <c r="AK1" s="206" t="s">
        <v>131</v>
      </c>
      <c r="AL1" s="206" t="s">
        <v>287</v>
      </c>
      <c r="AM1" s="206" t="s">
        <v>163</v>
      </c>
      <c r="AN1" s="206" t="s">
        <v>165</v>
      </c>
      <c r="AO1" s="206" t="s">
        <v>167</v>
      </c>
      <c r="AP1" s="206" t="s">
        <v>288</v>
      </c>
      <c r="AQ1" s="206" t="s">
        <v>171</v>
      </c>
      <c r="AR1" s="206" t="s">
        <v>289</v>
      </c>
      <c r="AS1" s="206" t="s">
        <v>290</v>
      </c>
      <c r="AT1" s="206" t="s">
        <v>291</v>
      </c>
      <c r="AU1" s="206" t="s">
        <v>292</v>
      </c>
      <c r="AV1" s="206" t="s">
        <v>293</v>
      </c>
      <c r="AW1" s="206" t="s">
        <v>177</v>
      </c>
      <c r="AX1" s="206" t="s">
        <v>294</v>
      </c>
      <c r="AY1" s="206" t="s">
        <v>179</v>
      </c>
      <c r="AZ1" s="206" t="s">
        <v>295</v>
      </c>
      <c r="BA1" s="206" t="s">
        <v>296</v>
      </c>
      <c r="BB1" s="206" t="s">
        <v>297</v>
      </c>
      <c r="BC1" s="206" t="s">
        <v>187</v>
      </c>
      <c r="BD1" s="206" t="s">
        <v>189</v>
      </c>
      <c r="BE1" s="206" t="s">
        <v>191</v>
      </c>
      <c r="BF1" s="206" t="s">
        <v>298</v>
      </c>
      <c r="BG1" s="206" t="s">
        <v>299</v>
      </c>
      <c r="BH1" s="206" t="s">
        <v>196</v>
      </c>
      <c r="BI1" s="206" t="s">
        <v>198</v>
      </c>
      <c r="BJ1" s="206" t="s">
        <v>200</v>
      </c>
      <c r="BK1" s="206" t="s">
        <v>202</v>
      </c>
      <c r="BL1" s="206" t="s">
        <v>204</v>
      </c>
      <c r="BM1" s="206" t="s">
        <v>210</v>
      </c>
      <c r="BN1" s="206" t="s">
        <v>206</v>
      </c>
      <c r="BO1" s="206" t="s">
        <v>212</v>
      </c>
    </row>
    <row r="2" spans="1:67" x14ac:dyDescent="0.2">
      <c r="A2" s="207" t="s">
        <v>325</v>
      </c>
      <c r="B2" s="207">
        <v>30</v>
      </c>
      <c r="C2" s="207">
        <v>16</v>
      </c>
      <c r="D2" s="207">
        <v>42</v>
      </c>
      <c r="E2" s="207">
        <v>21</v>
      </c>
      <c r="F2" s="207">
        <v>1</v>
      </c>
      <c r="G2" s="207">
        <v>5</v>
      </c>
      <c r="H2" s="207">
        <v>16</v>
      </c>
      <c r="I2" s="207">
        <v>4</v>
      </c>
      <c r="J2" s="207">
        <v>1</v>
      </c>
      <c r="K2" s="207">
        <v>4</v>
      </c>
      <c r="L2" s="207">
        <v>2</v>
      </c>
      <c r="M2" s="207">
        <v>7</v>
      </c>
      <c r="N2" s="207">
        <v>1</v>
      </c>
      <c r="O2" s="207">
        <v>5</v>
      </c>
      <c r="P2" s="207">
        <v>4</v>
      </c>
      <c r="Q2" s="207">
        <v>13</v>
      </c>
      <c r="R2" s="207">
        <v>2</v>
      </c>
      <c r="S2" s="207">
        <v>1</v>
      </c>
      <c r="T2" s="207">
        <v>41</v>
      </c>
      <c r="U2" s="207">
        <v>2</v>
      </c>
      <c r="V2" s="207">
        <v>11</v>
      </c>
      <c r="W2" s="207">
        <v>16</v>
      </c>
      <c r="X2" s="207">
        <v>1</v>
      </c>
      <c r="Y2" s="207">
        <v>3</v>
      </c>
      <c r="Z2" s="207">
        <v>76</v>
      </c>
      <c r="AA2" s="207">
        <v>29</v>
      </c>
      <c r="AB2" s="207">
        <v>11</v>
      </c>
      <c r="AC2" s="207">
        <v>1</v>
      </c>
      <c r="AD2" s="207">
        <v>1</v>
      </c>
      <c r="AE2" s="207">
        <v>1</v>
      </c>
      <c r="AF2" s="207">
        <v>31</v>
      </c>
      <c r="AG2" s="207">
        <v>5</v>
      </c>
      <c r="AH2" s="207">
        <v>7</v>
      </c>
      <c r="AI2" s="207">
        <v>2</v>
      </c>
      <c r="AJ2" s="207">
        <v>2</v>
      </c>
      <c r="AK2" s="207">
        <v>1</v>
      </c>
      <c r="AL2" s="207">
        <v>1</v>
      </c>
      <c r="AM2" s="207">
        <v>7</v>
      </c>
      <c r="AN2" s="207">
        <v>1</v>
      </c>
      <c r="AO2" s="207">
        <v>2</v>
      </c>
      <c r="AP2" s="207">
        <v>2</v>
      </c>
      <c r="AQ2" s="207">
        <v>1</v>
      </c>
      <c r="AR2" s="207">
        <v>1</v>
      </c>
      <c r="AS2" s="207">
        <v>3</v>
      </c>
      <c r="AT2" s="207">
        <v>6</v>
      </c>
      <c r="AU2" s="207">
        <v>3</v>
      </c>
      <c r="AV2" s="207">
        <v>81</v>
      </c>
      <c r="AW2" s="207">
        <v>6</v>
      </c>
      <c r="AX2" s="207">
        <v>9</v>
      </c>
      <c r="AY2" s="207">
        <v>52</v>
      </c>
      <c r="AZ2" s="207">
        <v>1</v>
      </c>
      <c r="BA2" s="207">
        <v>14</v>
      </c>
      <c r="BB2" s="207">
        <v>20</v>
      </c>
      <c r="BC2" s="207">
        <v>35</v>
      </c>
      <c r="BD2" s="207">
        <v>2</v>
      </c>
      <c r="BE2" s="207">
        <v>3</v>
      </c>
      <c r="BF2" s="207">
        <v>9</v>
      </c>
      <c r="BG2" s="207">
        <v>15</v>
      </c>
      <c r="BH2" s="207">
        <v>11</v>
      </c>
      <c r="BI2" s="207">
        <v>1</v>
      </c>
      <c r="BJ2" s="207">
        <v>36</v>
      </c>
      <c r="BK2" s="207">
        <v>41</v>
      </c>
      <c r="BL2" s="207">
        <v>5</v>
      </c>
      <c r="BM2" s="207">
        <v>35</v>
      </c>
      <c r="BN2" s="207">
        <v>2</v>
      </c>
      <c r="BO2" s="207">
        <v>16</v>
      </c>
    </row>
  </sheetData>
  <pageMargins left="0.70000004768371604" right="0.70000004768371604" top="0.75" bottom="0.75" header="0.30000001192092901" footer="0.300000011920929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/>
  </sheetViews>
  <sheetFormatPr defaultColWidth="9.140625"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" x14ac:dyDescent="0.25">
      <c r="A1" s="208" t="s">
        <v>326</v>
      </c>
      <c r="B1" s="209" t="s">
        <v>327</v>
      </c>
      <c r="C1" s="209" t="s">
        <v>328</v>
      </c>
      <c r="D1" s="209" t="s">
        <v>329</v>
      </c>
      <c r="E1" s="209" t="s">
        <v>330</v>
      </c>
    </row>
    <row r="2" spans="1:7" x14ac:dyDescent="0.25">
      <c r="A2" s="210" t="s">
        <v>331</v>
      </c>
      <c r="B2" s="211" t="s">
        <v>306</v>
      </c>
      <c r="C2" s="211" t="s">
        <v>332</v>
      </c>
      <c r="D2" s="212">
        <v>13.3</v>
      </c>
      <c r="E2" s="212" t="s">
        <v>333</v>
      </c>
      <c r="F2">
        <f t="shared" ref="F2:F33" si="0">IF(MATCH(G2, B:B, 0), 1, 2)</f>
        <v>1</v>
      </c>
      <c r="G2" s="213" t="s">
        <v>306</v>
      </c>
    </row>
    <row r="3" spans="1:7" x14ac:dyDescent="0.25">
      <c r="A3" s="210" t="s">
        <v>334</v>
      </c>
      <c r="B3" s="211" t="s">
        <v>22</v>
      </c>
      <c r="C3" s="211" t="s">
        <v>335</v>
      </c>
      <c r="D3" s="212">
        <v>56.3</v>
      </c>
      <c r="E3" s="212" t="s">
        <v>333</v>
      </c>
      <c r="F3">
        <f t="shared" si="0"/>
        <v>1</v>
      </c>
      <c r="G3" s="214" t="s">
        <v>22</v>
      </c>
    </row>
    <row r="4" spans="1:7" x14ac:dyDescent="0.25">
      <c r="A4" s="210" t="s">
        <v>336</v>
      </c>
      <c r="B4" s="211" t="s">
        <v>25</v>
      </c>
      <c r="C4" s="211" t="s">
        <v>337</v>
      </c>
      <c r="D4" s="212" t="s">
        <v>338</v>
      </c>
      <c r="E4" s="212"/>
      <c r="F4">
        <f t="shared" si="0"/>
        <v>1</v>
      </c>
      <c r="G4" s="214" t="s">
        <v>25</v>
      </c>
    </row>
    <row r="5" spans="1:7" x14ac:dyDescent="0.25">
      <c r="A5" s="210" t="s">
        <v>339</v>
      </c>
      <c r="B5" s="211" t="s">
        <v>27</v>
      </c>
      <c r="C5" s="211" t="s">
        <v>340</v>
      </c>
      <c r="D5" s="212">
        <v>21.4</v>
      </c>
      <c r="E5" s="212" t="s">
        <v>333</v>
      </c>
      <c r="F5">
        <f t="shared" si="0"/>
        <v>1</v>
      </c>
      <c r="G5" s="215" t="s">
        <v>27</v>
      </c>
    </row>
    <row r="6" spans="1:7" x14ac:dyDescent="0.25">
      <c r="A6" s="210" t="s">
        <v>341</v>
      </c>
      <c r="B6" s="211" t="s">
        <v>29</v>
      </c>
      <c r="C6" s="211" t="s">
        <v>342</v>
      </c>
      <c r="D6" s="212">
        <v>42.9</v>
      </c>
      <c r="E6" s="212" t="s">
        <v>333</v>
      </c>
      <c r="F6">
        <f t="shared" si="0"/>
        <v>1</v>
      </c>
      <c r="G6" s="214" t="s">
        <v>29</v>
      </c>
    </row>
    <row r="7" spans="1:7" x14ac:dyDescent="0.25">
      <c r="A7" s="210" t="s">
        <v>343</v>
      </c>
      <c r="B7" s="211" t="s">
        <v>31</v>
      </c>
      <c r="C7" s="211" t="s">
        <v>344</v>
      </c>
      <c r="D7" s="212" t="s">
        <v>338</v>
      </c>
      <c r="E7" s="212"/>
      <c r="F7">
        <f t="shared" si="0"/>
        <v>1</v>
      </c>
      <c r="G7" s="214" t="s">
        <v>31</v>
      </c>
    </row>
    <row r="8" spans="1:7" x14ac:dyDescent="0.25">
      <c r="A8" s="210" t="s">
        <v>345</v>
      </c>
      <c r="B8" s="211" t="s">
        <v>33</v>
      </c>
      <c r="C8" s="211" t="s">
        <v>346</v>
      </c>
      <c r="D8" s="212">
        <v>0</v>
      </c>
      <c r="E8" s="212" t="s">
        <v>333</v>
      </c>
      <c r="F8">
        <f t="shared" si="0"/>
        <v>1</v>
      </c>
      <c r="G8" s="214" t="s">
        <v>33</v>
      </c>
    </row>
    <row r="9" spans="1:7" x14ac:dyDescent="0.25">
      <c r="A9" s="210" t="s">
        <v>347</v>
      </c>
      <c r="B9" s="211" t="s">
        <v>41</v>
      </c>
      <c r="C9" s="211" t="s">
        <v>348</v>
      </c>
      <c r="D9" s="212" t="s">
        <v>338</v>
      </c>
      <c r="E9" s="212"/>
      <c r="F9">
        <f t="shared" si="0"/>
        <v>1</v>
      </c>
      <c r="G9" s="214" t="s">
        <v>35</v>
      </c>
    </row>
    <row r="10" spans="1:7" x14ac:dyDescent="0.25">
      <c r="A10" s="210" t="s">
        <v>349</v>
      </c>
      <c r="B10" s="211" t="s">
        <v>307</v>
      </c>
      <c r="C10" s="211" t="s">
        <v>350</v>
      </c>
      <c r="D10" s="212" t="s">
        <v>338</v>
      </c>
      <c r="E10" s="212"/>
      <c r="F10">
        <f t="shared" si="0"/>
        <v>1</v>
      </c>
      <c r="G10" s="214" t="s">
        <v>37</v>
      </c>
    </row>
    <row r="11" spans="1:7" x14ac:dyDescent="0.25">
      <c r="A11" s="210" t="s">
        <v>351</v>
      </c>
      <c r="B11" s="211" t="s">
        <v>45</v>
      </c>
      <c r="C11" s="211" t="s">
        <v>352</v>
      </c>
      <c r="D11" s="212">
        <v>100</v>
      </c>
      <c r="E11" s="212" t="s">
        <v>333</v>
      </c>
      <c r="F11">
        <f t="shared" si="0"/>
        <v>1</v>
      </c>
      <c r="G11" s="214" t="s">
        <v>39</v>
      </c>
    </row>
    <row r="12" spans="1:7" x14ac:dyDescent="0.25">
      <c r="A12" s="210" t="s">
        <v>353</v>
      </c>
      <c r="B12" s="211" t="s">
        <v>61</v>
      </c>
      <c r="C12" s="211" t="s">
        <v>354</v>
      </c>
      <c r="D12" s="212" t="s">
        <v>338</v>
      </c>
      <c r="E12" s="212"/>
      <c r="F12">
        <f t="shared" si="0"/>
        <v>1</v>
      </c>
      <c r="G12" s="215" t="s">
        <v>41</v>
      </c>
    </row>
    <row r="13" spans="1:7" x14ac:dyDescent="0.25">
      <c r="A13" s="210" t="s">
        <v>355</v>
      </c>
      <c r="B13" s="211" t="s">
        <v>65</v>
      </c>
      <c r="C13" s="211" t="s">
        <v>356</v>
      </c>
      <c r="D13" s="212" t="s">
        <v>338</v>
      </c>
      <c r="E13" s="212"/>
      <c r="F13">
        <f t="shared" si="0"/>
        <v>1</v>
      </c>
      <c r="G13" s="214" t="s">
        <v>307</v>
      </c>
    </row>
    <row r="14" spans="1:7" x14ac:dyDescent="0.25">
      <c r="A14" s="210" t="s">
        <v>357</v>
      </c>
      <c r="B14" s="211" t="s">
        <v>63</v>
      </c>
      <c r="C14" s="211" t="s">
        <v>358</v>
      </c>
      <c r="D14" s="212">
        <v>100</v>
      </c>
      <c r="E14" s="212" t="s">
        <v>333</v>
      </c>
      <c r="F14">
        <f t="shared" si="0"/>
        <v>1</v>
      </c>
      <c r="G14" s="215" t="s">
        <v>45</v>
      </c>
    </row>
    <row r="15" spans="1:7" x14ac:dyDescent="0.25">
      <c r="A15" s="210" t="s">
        <v>359</v>
      </c>
      <c r="B15" s="211" t="s">
        <v>47</v>
      </c>
      <c r="C15" s="211" t="s">
        <v>360</v>
      </c>
      <c r="D15" s="212">
        <v>100</v>
      </c>
      <c r="E15" s="212" t="s">
        <v>333</v>
      </c>
      <c r="F15">
        <f t="shared" si="0"/>
        <v>1</v>
      </c>
      <c r="G15" s="216" t="s">
        <v>47</v>
      </c>
    </row>
    <row r="16" spans="1:7" x14ac:dyDescent="0.25">
      <c r="A16" s="210" t="s">
        <v>361</v>
      </c>
      <c r="B16" s="211" t="s">
        <v>67</v>
      </c>
      <c r="C16" s="211" t="s">
        <v>362</v>
      </c>
      <c r="D16" s="212">
        <v>100</v>
      </c>
      <c r="E16" s="212" t="s">
        <v>333</v>
      </c>
      <c r="F16">
        <f t="shared" si="0"/>
        <v>1</v>
      </c>
      <c r="G16" s="215" t="s">
        <v>49</v>
      </c>
    </row>
    <row r="17" spans="1:7" x14ac:dyDescent="0.25">
      <c r="A17" s="210" t="s">
        <v>363</v>
      </c>
      <c r="B17" s="211" t="s">
        <v>69</v>
      </c>
      <c r="C17" s="211" t="s">
        <v>364</v>
      </c>
      <c r="D17" s="212" t="s">
        <v>338</v>
      </c>
      <c r="E17" s="212"/>
      <c r="F17">
        <f t="shared" si="0"/>
        <v>1</v>
      </c>
      <c r="G17" s="214" t="s">
        <v>51</v>
      </c>
    </row>
    <row r="18" spans="1:7" x14ac:dyDescent="0.25">
      <c r="A18" s="210" t="s">
        <v>365</v>
      </c>
      <c r="B18" s="211" t="s">
        <v>71</v>
      </c>
      <c r="C18" s="211" t="s">
        <v>366</v>
      </c>
      <c r="D18" s="212">
        <v>100</v>
      </c>
      <c r="E18" s="212" t="s">
        <v>333</v>
      </c>
      <c r="F18">
        <f t="shared" si="0"/>
        <v>1</v>
      </c>
      <c r="G18" s="215" t="s">
        <v>53</v>
      </c>
    </row>
    <row r="19" spans="1:7" x14ac:dyDescent="0.25">
      <c r="A19" s="210" t="s">
        <v>367</v>
      </c>
      <c r="B19" s="211" t="s">
        <v>73</v>
      </c>
      <c r="C19" s="211" t="s">
        <v>368</v>
      </c>
      <c r="D19" s="212">
        <v>80</v>
      </c>
      <c r="E19" s="212" t="s">
        <v>333</v>
      </c>
      <c r="F19">
        <f t="shared" si="0"/>
        <v>1</v>
      </c>
      <c r="G19" s="215" t="s">
        <v>55</v>
      </c>
    </row>
    <row r="20" spans="1:7" x14ac:dyDescent="0.25">
      <c r="A20" s="210" t="s">
        <v>369</v>
      </c>
      <c r="B20" s="211" t="s">
        <v>49</v>
      </c>
      <c r="C20" s="211" t="s">
        <v>370</v>
      </c>
      <c r="D20" s="212" t="s">
        <v>338</v>
      </c>
      <c r="E20" s="212"/>
      <c r="F20">
        <f t="shared" si="0"/>
        <v>1</v>
      </c>
      <c r="G20" s="215" t="s">
        <v>308</v>
      </c>
    </row>
    <row r="21" spans="1:7" x14ac:dyDescent="0.25">
      <c r="A21" s="210" t="s">
        <v>371</v>
      </c>
      <c r="B21" s="211" t="s">
        <v>51</v>
      </c>
      <c r="C21" s="211" t="s">
        <v>372</v>
      </c>
      <c r="D21" s="212" t="s">
        <v>338</v>
      </c>
      <c r="E21" s="212"/>
      <c r="F21">
        <f t="shared" si="0"/>
        <v>1</v>
      </c>
      <c r="G21" s="211" t="s">
        <v>373</v>
      </c>
    </row>
    <row r="22" spans="1:7" x14ac:dyDescent="0.25">
      <c r="A22" s="210" t="s">
        <v>374</v>
      </c>
      <c r="B22" s="211" t="s">
        <v>53</v>
      </c>
      <c r="C22" s="211" t="s">
        <v>375</v>
      </c>
      <c r="D22" s="212">
        <v>50</v>
      </c>
      <c r="E22" s="212" t="s">
        <v>333</v>
      </c>
      <c r="F22">
        <f t="shared" si="0"/>
        <v>1</v>
      </c>
      <c r="G22" s="214" t="s">
        <v>61</v>
      </c>
    </row>
    <row r="23" spans="1:7" x14ac:dyDescent="0.25">
      <c r="A23" s="210" t="s">
        <v>376</v>
      </c>
      <c r="B23" s="211" t="s">
        <v>75</v>
      </c>
      <c r="C23" s="211" t="s">
        <v>377</v>
      </c>
      <c r="D23" s="212">
        <v>100</v>
      </c>
      <c r="E23" s="212" t="s">
        <v>333</v>
      </c>
      <c r="F23">
        <f t="shared" si="0"/>
        <v>1</v>
      </c>
      <c r="G23" s="214" t="s">
        <v>63</v>
      </c>
    </row>
    <row r="24" spans="1:7" x14ac:dyDescent="0.25">
      <c r="A24" s="210" t="s">
        <v>378</v>
      </c>
      <c r="B24" s="211" t="s">
        <v>379</v>
      </c>
      <c r="C24" s="211" t="s">
        <v>380</v>
      </c>
      <c r="D24" s="212">
        <v>41.5</v>
      </c>
      <c r="E24" s="212" t="s">
        <v>333</v>
      </c>
      <c r="F24">
        <f t="shared" si="0"/>
        <v>1</v>
      </c>
      <c r="G24" s="215" t="s">
        <v>65</v>
      </c>
    </row>
    <row r="25" spans="1:7" x14ac:dyDescent="0.25">
      <c r="A25" s="210" t="s">
        <v>381</v>
      </c>
      <c r="B25" s="211" t="s">
        <v>77</v>
      </c>
      <c r="C25" s="211" t="s">
        <v>382</v>
      </c>
      <c r="D25" s="212" t="s">
        <v>338</v>
      </c>
      <c r="E25" s="212"/>
      <c r="F25">
        <f t="shared" si="0"/>
        <v>1</v>
      </c>
      <c r="G25" s="214" t="s">
        <v>67</v>
      </c>
    </row>
    <row r="26" spans="1:7" x14ac:dyDescent="0.25">
      <c r="A26" s="210" t="s">
        <v>383</v>
      </c>
      <c r="B26" s="211" t="s">
        <v>107</v>
      </c>
      <c r="C26" s="211" t="s">
        <v>384</v>
      </c>
      <c r="D26" s="212" t="s">
        <v>338</v>
      </c>
      <c r="E26" s="212"/>
      <c r="F26">
        <f t="shared" si="0"/>
        <v>1</v>
      </c>
      <c r="G26" s="214" t="s">
        <v>69</v>
      </c>
    </row>
    <row r="27" spans="1:7" x14ac:dyDescent="0.25">
      <c r="A27" s="210" t="s">
        <v>385</v>
      </c>
      <c r="B27" s="211" t="s">
        <v>151</v>
      </c>
      <c r="C27" s="211" t="s">
        <v>386</v>
      </c>
      <c r="D27" s="212">
        <v>27.3</v>
      </c>
      <c r="E27" s="212" t="s">
        <v>333</v>
      </c>
      <c r="F27">
        <f t="shared" si="0"/>
        <v>1</v>
      </c>
      <c r="G27" s="214" t="s">
        <v>71</v>
      </c>
    </row>
    <row r="28" spans="1:7" x14ac:dyDescent="0.25">
      <c r="A28" s="210" t="s">
        <v>387</v>
      </c>
      <c r="B28" s="211" t="s">
        <v>109</v>
      </c>
      <c r="C28" s="211" t="s">
        <v>388</v>
      </c>
      <c r="D28" s="212">
        <v>50</v>
      </c>
      <c r="E28" s="212" t="s">
        <v>333</v>
      </c>
      <c r="F28">
        <f t="shared" si="0"/>
        <v>1</v>
      </c>
      <c r="G28" s="215" t="s">
        <v>73</v>
      </c>
    </row>
    <row r="29" spans="1:7" x14ac:dyDescent="0.25">
      <c r="A29" s="210" t="s">
        <v>389</v>
      </c>
      <c r="B29" s="211" t="s">
        <v>111</v>
      </c>
      <c r="C29" s="211" t="s">
        <v>390</v>
      </c>
      <c r="D29" s="212">
        <v>66.7</v>
      </c>
      <c r="E29" s="212" t="s">
        <v>333</v>
      </c>
      <c r="F29">
        <f t="shared" si="0"/>
        <v>1</v>
      </c>
      <c r="G29" s="215" t="s">
        <v>75</v>
      </c>
    </row>
    <row r="30" spans="1:7" x14ac:dyDescent="0.25">
      <c r="A30" s="210" t="s">
        <v>391</v>
      </c>
      <c r="B30" s="211" t="s">
        <v>392</v>
      </c>
      <c r="C30" s="211" t="s">
        <v>393</v>
      </c>
      <c r="D30" s="212">
        <v>0</v>
      </c>
      <c r="E30" s="212" t="s">
        <v>333</v>
      </c>
      <c r="F30">
        <f t="shared" si="0"/>
        <v>1</v>
      </c>
      <c r="G30" s="214" t="s">
        <v>77</v>
      </c>
    </row>
    <row r="31" spans="1:7" x14ac:dyDescent="0.25">
      <c r="A31" s="210" t="s">
        <v>394</v>
      </c>
      <c r="B31" s="211" t="s">
        <v>113</v>
      </c>
      <c r="C31" s="211" t="s">
        <v>395</v>
      </c>
      <c r="D31" s="212">
        <v>42.1</v>
      </c>
      <c r="E31" s="212" t="s">
        <v>333</v>
      </c>
      <c r="F31">
        <f t="shared" si="0"/>
        <v>1</v>
      </c>
      <c r="G31" s="214" t="s">
        <v>79</v>
      </c>
    </row>
    <row r="32" spans="1:7" x14ac:dyDescent="0.25">
      <c r="A32" s="217" t="s">
        <v>396</v>
      </c>
      <c r="B32" s="218" t="s">
        <v>81</v>
      </c>
      <c r="C32" s="219" t="s">
        <v>397</v>
      </c>
      <c r="D32" s="217">
        <v>72.7</v>
      </c>
      <c r="E32" s="217" t="s">
        <v>333</v>
      </c>
      <c r="F32">
        <f t="shared" si="0"/>
        <v>1</v>
      </c>
      <c r="G32" s="214" t="s">
        <v>81</v>
      </c>
    </row>
    <row r="33" spans="1:7" x14ac:dyDescent="0.25">
      <c r="A33" s="210" t="s">
        <v>398</v>
      </c>
      <c r="B33" s="211" t="s">
        <v>115</v>
      </c>
      <c r="C33" s="211" t="s">
        <v>399</v>
      </c>
      <c r="D33" s="212">
        <v>100</v>
      </c>
      <c r="E33" s="212" t="s">
        <v>333</v>
      </c>
      <c r="F33">
        <f t="shared" si="0"/>
        <v>1</v>
      </c>
      <c r="G33" s="215" t="s">
        <v>83</v>
      </c>
    </row>
    <row r="34" spans="1:7" x14ac:dyDescent="0.25">
      <c r="A34" s="210" t="s">
        <v>400</v>
      </c>
      <c r="B34" s="211" t="s">
        <v>117</v>
      </c>
      <c r="C34" s="211" t="s">
        <v>401</v>
      </c>
      <c r="D34" s="212" t="s">
        <v>338</v>
      </c>
      <c r="E34" s="212"/>
      <c r="F34">
        <f t="shared" ref="F34:F65" si="1">IF(MATCH(G34, B:B, 0), 1, 2)</f>
        <v>1</v>
      </c>
      <c r="G34" s="214" t="s">
        <v>310</v>
      </c>
    </row>
    <row r="35" spans="1:7" x14ac:dyDescent="0.25">
      <c r="A35" s="210" t="s">
        <v>402</v>
      </c>
      <c r="B35" s="211" t="s">
        <v>83</v>
      </c>
      <c r="C35" s="211" t="s">
        <v>403</v>
      </c>
      <c r="D35" s="212" t="s">
        <v>338</v>
      </c>
      <c r="E35" s="212"/>
      <c r="F35">
        <f t="shared" si="1"/>
        <v>1</v>
      </c>
      <c r="G35" s="215" t="s">
        <v>87</v>
      </c>
    </row>
    <row r="36" spans="1:7" x14ac:dyDescent="0.25">
      <c r="A36" s="210" t="s">
        <v>404</v>
      </c>
      <c r="B36" s="211" t="s">
        <v>310</v>
      </c>
      <c r="C36" s="211" t="s">
        <v>405</v>
      </c>
      <c r="D36" s="212">
        <v>0</v>
      </c>
      <c r="E36" s="212" t="s">
        <v>333</v>
      </c>
      <c r="F36">
        <f t="shared" si="1"/>
        <v>1</v>
      </c>
      <c r="G36" s="211" t="s">
        <v>406</v>
      </c>
    </row>
    <row r="37" spans="1:7" x14ac:dyDescent="0.25">
      <c r="A37" s="210" t="s">
        <v>407</v>
      </c>
      <c r="B37" s="211" t="s">
        <v>87</v>
      </c>
      <c r="C37" s="211" t="s">
        <v>408</v>
      </c>
      <c r="D37" s="212">
        <v>22.6</v>
      </c>
      <c r="E37" s="212" t="s">
        <v>333</v>
      </c>
      <c r="F37">
        <f t="shared" si="1"/>
        <v>1</v>
      </c>
      <c r="G37" s="215" t="s">
        <v>91</v>
      </c>
    </row>
    <row r="38" spans="1:7" x14ac:dyDescent="0.25">
      <c r="A38" s="210" t="s">
        <v>409</v>
      </c>
      <c r="B38" s="211" t="s">
        <v>157</v>
      </c>
      <c r="C38" s="211" t="s">
        <v>410</v>
      </c>
      <c r="D38" s="212">
        <v>80</v>
      </c>
      <c r="E38" s="212" t="s">
        <v>333</v>
      </c>
      <c r="F38">
        <f t="shared" si="1"/>
        <v>1</v>
      </c>
      <c r="G38" s="214" t="s">
        <v>93</v>
      </c>
    </row>
    <row r="39" spans="1:7" x14ac:dyDescent="0.25">
      <c r="A39" s="210" t="s">
        <v>411</v>
      </c>
      <c r="B39" s="211" t="s">
        <v>129</v>
      </c>
      <c r="C39" s="211" t="s">
        <v>412</v>
      </c>
      <c r="D39" s="212">
        <v>100</v>
      </c>
      <c r="E39" s="212" t="s">
        <v>333</v>
      </c>
      <c r="F39">
        <f t="shared" si="1"/>
        <v>1</v>
      </c>
      <c r="G39" s="215" t="s">
        <v>95</v>
      </c>
    </row>
    <row r="40" spans="1:7" x14ac:dyDescent="0.25">
      <c r="A40" s="210" t="s">
        <v>413</v>
      </c>
      <c r="B40" s="211" t="s">
        <v>373</v>
      </c>
      <c r="C40" s="211" t="s">
        <v>414</v>
      </c>
      <c r="D40" s="212">
        <v>100</v>
      </c>
      <c r="E40" s="212" t="s">
        <v>333</v>
      </c>
      <c r="F40">
        <f t="shared" si="1"/>
        <v>1</v>
      </c>
      <c r="G40" s="215" t="s">
        <v>97</v>
      </c>
    </row>
    <row r="41" spans="1:7" x14ac:dyDescent="0.25">
      <c r="A41" s="210" t="s">
        <v>415</v>
      </c>
      <c r="B41" s="211" t="s">
        <v>131</v>
      </c>
      <c r="C41" s="211" t="s">
        <v>416</v>
      </c>
      <c r="D41" s="212">
        <v>0</v>
      </c>
      <c r="E41" s="212" t="s">
        <v>333</v>
      </c>
      <c r="F41">
        <f t="shared" si="1"/>
        <v>1</v>
      </c>
      <c r="G41" s="214" t="s">
        <v>99</v>
      </c>
    </row>
    <row r="42" spans="1:7" x14ac:dyDescent="0.25">
      <c r="A42" s="217" t="s">
        <v>417</v>
      </c>
      <c r="B42" s="218" t="s">
        <v>133</v>
      </c>
      <c r="C42" s="218" t="s">
        <v>418</v>
      </c>
      <c r="D42" s="217" t="s">
        <v>338</v>
      </c>
      <c r="E42" s="217"/>
      <c r="F42">
        <f t="shared" si="1"/>
        <v>1</v>
      </c>
      <c r="G42" s="214" t="s">
        <v>101</v>
      </c>
    </row>
    <row r="43" spans="1:7" x14ac:dyDescent="0.25">
      <c r="A43" s="210" t="s">
        <v>419</v>
      </c>
      <c r="B43" s="211" t="s">
        <v>161</v>
      </c>
      <c r="C43" s="211" t="s">
        <v>420</v>
      </c>
      <c r="D43" s="212">
        <v>100</v>
      </c>
      <c r="E43" s="212" t="s">
        <v>333</v>
      </c>
      <c r="F43">
        <f t="shared" si="1"/>
        <v>1</v>
      </c>
      <c r="G43" s="214" t="s">
        <v>103</v>
      </c>
    </row>
    <row r="44" spans="1:7" x14ac:dyDescent="0.25">
      <c r="A44" s="210" t="s">
        <v>421</v>
      </c>
      <c r="B44" s="211" t="s">
        <v>167</v>
      </c>
      <c r="C44" s="211" t="s">
        <v>422</v>
      </c>
      <c r="D44" s="212">
        <v>50</v>
      </c>
      <c r="E44" s="212" t="s">
        <v>333</v>
      </c>
      <c r="F44">
        <f t="shared" si="1"/>
        <v>1</v>
      </c>
      <c r="G44" s="215" t="s">
        <v>312</v>
      </c>
    </row>
    <row r="45" spans="1:7" x14ac:dyDescent="0.25">
      <c r="A45" s="210" t="s">
        <v>423</v>
      </c>
      <c r="B45" s="211" t="s">
        <v>55</v>
      </c>
      <c r="C45" s="211" t="s">
        <v>424</v>
      </c>
      <c r="D45" s="212" t="s">
        <v>338</v>
      </c>
      <c r="E45" s="212"/>
      <c r="F45">
        <f t="shared" si="1"/>
        <v>1</v>
      </c>
      <c r="G45" s="215" t="s">
        <v>107</v>
      </c>
    </row>
    <row r="46" spans="1:7" x14ac:dyDescent="0.25">
      <c r="A46" s="210" t="s">
        <v>425</v>
      </c>
      <c r="B46" s="211" t="s">
        <v>406</v>
      </c>
      <c r="C46" s="211" t="s">
        <v>426</v>
      </c>
      <c r="D46" s="212">
        <v>50</v>
      </c>
      <c r="E46" s="212" t="s">
        <v>333</v>
      </c>
      <c r="F46">
        <f t="shared" si="1"/>
        <v>1</v>
      </c>
      <c r="G46" s="215" t="s">
        <v>109</v>
      </c>
    </row>
    <row r="47" spans="1:7" x14ac:dyDescent="0.25">
      <c r="A47" s="210" t="s">
        <v>427</v>
      </c>
      <c r="B47" s="211" t="s">
        <v>171</v>
      </c>
      <c r="C47" s="211" t="s">
        <v>428</v>
      </c>
      <c r="D47" s="212">
        <v>100</v>
      </c>
      <c r="E47" s="212" t="s">
        <v>333</v>
      </c>
      <c r="F47">
        <f t="shared" si="1"/>
        <v>1</v>
      </c>
      <c r="G47" s="215" t="s">
        <v>111</v>
      </c>
    </row>
    <row r="48" spans="1:7" x14ac:dyDescent="0.25">
      <c r="A48" s="210" t="s">
        <v>429</v>
      </c>
      <c r="B48" s="211" t="s">
        <v>173</v>
      </c>
      <c r="C48" s="211" t="s">
        <v>430</v>
      </c>
      <c r="D48" s="212">
        <v>100</v>
      </c>
      <c r="E48" s="212" t="s">
        <v>333</v>
      </c>
      <c r="F48">
        <f t="shared" si="1"/>
        <v>1</v>
      </c>
      <c r="G48" s="214" t="s">
        <v>113</v>
      </c>
    </row>
    <row r="49" spans="1:7" x14ac:dyDescent="0.25">
      <c r="A49" s="210" t="s">
        <v>431</v>
      </c>
      <c r="B49" s="211" t="s">
        <v>91</v>
      </c>
      <c r="C49" s="211" t="s">
        <v>432</v>
      </c>
      <c r="D49" s="212">
        <v>50</v>
      </c>
      <c r="E49" s="212" t="s">
        <v>333</v>
      </c>
      <c r="F49">
        <f t="shared" si="1"/>
        <v>1</v>
      </c>
      <c r="G49" s="215" t="s">
        <v>115</v>
      </c>
    </row>
    <row r="50" spans="1:7" x14ac:dyDescent="0.25">
      <c r="A50" s="210" t="s">
        <v>433</v>
      </c>
      <c r="B50" s="211" t="s">
        <v>93</v>
      </c>
      <c r="C50" s="211" t="s">
        <v>434</v>
      </c>
      <c r="D50" s="212">
        <v>100</v>
      </c>
      <c r="E50" s="212" t="s">
        <v>333</v>
      </c>
      <c r="F50">
        <f t="shared" si="1"/>
        <v>1</v>
      </c>
      <c r="G50" s="214" t="s">
        <v>117</v>
      </c>
    </row>
    <row r="51" spans="1:7" x14ac:dyDescent="0.25">
      <c r="A51" s="210" t="s">
        <v>435</v>
      </c>
      <c r="B51" s="211" t="s">
        <v>175</v>
      </c>
      <c r="C51" s="211" t="s">
        <v>436</v>
      </c>
      <c r="D51" s="212">
        <v>44.4</v>
      </c>
      <c r="E51" s="212" t="s">
        <v>333</v>
      </c>
      <c r="F51">
        <f t="shared" si="1"/>
        <v>1</v>
      </c>
      <c r="G51" s="214" t="s">
        <v>119</v>
      </c>
    </row>
    <row r="52" spans="1:7" x14ac:dyDescent="0.25">
      <c r="A52" s="210" t="s">
        <v>437</v>
      </c>
      <c r="B52" s="211" t="s">
        <v>177</v>
      </c>
      <c r="C52" s="211" t="s">
        <v>438</v>
      </c>
      <c r="D52" s="212">
        <v>100</v>
      </c>
      <c r="E52" s="212" t="s">
        <v>333</v>
      </c>
      <c r="F52">
        <f t="shared" si="1"/>
        <v>1</v>
      </c>
      <c r="G52" s="215" t="s">
        <v>124</v>
      </c>
    </row>
    <row r="53" spans="1:7" x14ac:dyDescent="0.25">
      <c r="A53" s="210" t="s">
        <v>439</v>
      </c>
      <c r="B53" s="211" t="s">
        <v>95</v>
      </c>
      <c r="C53" s="211" t="s">
        <v>440</v>
      </c>
      <c r="D53" s="212">
        <v>33.299999999999997</v>
      </c>
      <c r="E53" s="212" t="s">
        <v>333</v>
      </c>
      <c r="F53">
        <f t="shared" si="1"/>
        <v>1</v>
      </c>
      <c r="G53" s="211" t="s">
        <v>441</v>
      </c>
    </row>
    <row r="54" spans="1:7" x14ac:dyDescent="0.25">
      <c r="A54" s="210" t="s">
        <v>442</v>
      </c>
      <c r="B54" s="211" t="s">
        <v>179</v>
      </c>
      <c r="C54" s="211" t="s">
        <v>443</v>
      </c>
      <c r="D54" s="212">
        <v>32.700000000000003</v>
      </c>
      <c r="E54" s="212" t="s">
        <v>333</v>
      </c>
      <c r="F54">
        <f t="shared" si="1"/>
        <v>1</v>
      </c>
      <c r="G54" s="214" t="s">
        <v>129</v>
      </c>
    </row>
    <row r="55" spans="1:7" x14ac:dyDescent="0.25">
      <c r="A55" s="210" t="s">
        <v>444</v>
      </c>
      <c r="B55" s="211" t="s">
        <v>97</v>
      </c>
      <c r="C55" s="211" t="s">
        <v>445</v>
      </c>
      <c r="D55" s="212">
        <v>100</v>
      </c>
      <c r="E55" s="212" t="s">
        <v>333</v>
      </c>
      <c r="F55">
        <f t="shared" si="1"/>
        <v>1</v>
      </c>
      <c r="G55" s="215" t="s">
        <v>131</v>
      </c>
    </row>
    <row r="56" spans="1:7" x14ac:dyDescent="0.25">
      <c r="A56" s="210" t="s">
        <v>446</v>
      </c>
      <c r="B56" s="211" t="s">
        <v>79</v>
      </c>
      <c r="C56" s="211" t="s">
        <v>447</v>
      </c>
      <c r="D56" s="212" t="s">
        <v>338</v>
      </c>
      <c r="E56" s="212"/>
      <c r="F56">
        <f t="shared" si="1"/>
        <v>1</v>
      </c>
      <c r="G56" s="215" t="s">
        <v>133</v>
      </c>
    </row>
    <row r="57" spans="1:7" x14ac:dyDescent="0.25">
      <c r="A57" s="210" t="s">
        <v>448</v>
      </c>
      <c r="B57" s="211" t="s">
        <v>181</v>
      </c>
      <c r="C57" s="211" t="s">
        <v>449</v>
      </c>
      <c r="D57" s="212">
        <v>92.9</v>
      </c>
      <c r="E57" s="212" t="s">
        <v>333</v>
      </c>
      <c r="F57">
        <f t="shared" si="1"/>
        <v>1</v>
      </c>
      <c r="G57" s="215" t="s">
        <v>313</v>
      </c>
    </row>
    <row r="58" spans="1:7" x14ac:dyDescent="0.25">
      <c r="A58" s="210" t="s">
        <v>450</v>
      </c>
      <c r="B58" s="211" t="s">
        <v>183</v>
      </c>
      <c r="C58" s="211" t="s">
        <v>451</v>
      </c>
      <c r="D58" s="212">
        <v>45</v>
      </c>
      <c r="E58" s="212" t="s">
        <v>333</v>
      </c>
      <c r="F58">
        <f t="shared" si="1"/>
        <v>1</v>
      </c>
      <c r="G58" s="215" t="s">
        <v>137</v>
      </c>
    </row>
    <row r="59" spans="1:7" x14ac:dyDescent="0.25">
      <c r="A59" s="210" t="s">
        <v>452</v>
      </c>
      <c r="B59" s="211" t="s">
        <v>191</v>
      </c>
      <c r="C59" s="211" t="s">
        <v>453</v>
      </c>
      <c r="D59" s="212">
        <v>33.299999999999997</v>
      </c>
      <c r="E59" s="212" t="s">
        <v>333</v>
      </c>
      <c r="F59">
        <f t="shared" si="1"/>
        <v>1</v>
      </c>
      <c r="G59" s="215" t="s">
        <v>139</v>
      </c>
    </row>
    <row r="60" spans="1:7" x14ac:dyDescent="0.25">
      <c r="A60" s="210" t="s">
        <v>454</v>
      </c>
      <c r="B60" s="211" t="s">
        <v>99</v>
      </c>
      <c r="C60" s="211" t="s">
        <v>455</v>
      </c>
      <c r="D60" s="212">
        <v>33.299999999999997</v>
      </c>
      <c r="E60" s="212" t="s">
        <v>333</v>
      </c>
      <c r="F60">
        <f t="shared" si="1"/>
        <v>1</v>
      </c>
      <c r="G60" s="211" t="s">
        <v>379</v>
      </c>
    </row>
    <row r="61" spans="1:7" x14ac:dyDescent="0.25">
      <c r="A61" s="210" t="s">
        <v>456</v>
      </c>
      <c r="B61" s="211" t="s">
        <v>101</v>
      </c>
      <c r="C61" s="211" t="s">
        <v>457</v>
      </c>
      <c r="D61" s="212">
        <v>66.7</v>
      </c>
      <c r="E61" s="212" t="s">
        <v>333</v>
      </c>
      <c r="F61">
        <f t="shared" si="1"/>
        <v>1</v>
      </c>
      <c r="G61" s="214" t="s">
        <v>315</v>
      </c>
    </row>
    <row r="62" spans="1:7" x14ac:dyDescent="0.25">
      <c r="A62" s="210" t="s">
        <v>458</v>
      </c>
      <c r="B62" s="211" t="s">
        <v>103</v>
      </c>
      <c r="C62" s="211" t="s">
        <v>459</v>
      </c>
      <c r="D62" s="212" t="s">
        <v>338</v>
      </c>
      <c r="E62" s="212"/>
      <c r="F62">
        <f t="shared" si="1"/>
        <v>1</v>
      </c>
      <c r="G62" s="215" t="s">
        <v>316</v>
      </c>
    </row>
    <row r="63" spans="1:7" x14ac:dyDescent="0.25">
      <c r="A63" s="210" t="s">
        <v>460</v>
      </c>
      <c r="B63" s="211" t="s">
        <v>193</v>
      </c>
      <c r="C63" s="211" t="s">
        <v>461</v>
      </c>
      <c r="D63" s="212" t="s">
        <v>338</v>
      </c>
      <c r="E63" s="212"/>
      <c r="F63">
        <f t="shared" si="1"/>
        <v>1</v>
      </c>
      <c r="G63" s="215" t="s">
        <v>147</v>
      </c>
    </row>
    <row r="64" spans="1:7" x14ac:dyDescent="0.25">
      <c r="A64" s="210" t="s">
        <v>462</v>
      </c>
      <c r="B64" s="211" t="s">
        <v>200</v>
      </c>
      <c r="C64" s="211" t="s">
        <v>463</v>
      </c>
      <c r="D64" s="212">
        <v>58.3</v>
      </c>
      <c r="E64" s="212" t="s">
        <v>333</v>
      </c>
      <c r="F64">
        <f t="shared" si="1"/>
        <v>1</v>
      </c>
      <c r="G64" s="215" t="s">
        <v>317</v>
      </c>
    </row>
    <row r="65" spans="1:7" x14ac:dyDescent="0.25">
      <c r="A65" s="210" t="s">
        <v>464</v>
      </c>
      <c r="B65" s="211" t="s">
        <v>202</v>
      </c>
      <c r="C65" s="211" t="s">
        <v>465</v>
      </c>
      <c r="D65" s="212">
        <v>41.5</v>
      </c>
      <c r="E65" s="212" t="s">
        <v>333</v>
      </c>
      <c r="F65">
        <f t="shared" si="1"/>
        <v>1</v>
      </c>
      <c r="G65" s="214" t="s">
        <v>151</v>
      </c>
    </row>
    <row r="66" spans="1:7" x14ac:dyDescent="0.25">
      <c r="A66" s="210" t="s">
        <v>466</v>
      </c>
      <c r="B66" s="211" t="s">
        <v>204</v>
      </c>
      <c r="C66" s="211" t="s">
        <v>467</v>
      </c>
      <c r="D66" s="212">
        <v>40</v>
      </c>
      <c r="E66" s="212" t="s">
        <v>333</v>
      </c>
      <c r="F66">
        <f t="shared" ref="F66:F97" si="2">IF(MATCH(G66, B:B, 0), 1, 2)</f>
        <v>1</v>
      </c>
      <c r="G66" s="211" t="s">
        <v>392</v>
      </c>
    </row>
    <row r="67" spans="1:7" x14ac:dyDescent="0.25">
      <c r="A67" s="210" t="s">
        <v>468</v>
      </c>
      <c r="B67" s="211" t="s">
        <v>210</v>
      </c>
      <c r="C67" s="211" t="s">
        <v>469</v>
      </c>
      <c r="D67" s="212">
        <v>42.9</v>
      </c>
      <c r="E67" s="212" t="s">
        <v>333</v>
      </c>
      <c r="F67">
        <f t="shared" si="2"/>
        <v>1</v>
      </c>
      <c r="G67" s="215" t="s">
        <v>280</v>
      </c>
    </row>
    <row r="68" spans="1:7" x14ac:dyDescent="0.25">
      <c r="A68" s="210" t="s">
        <v>470</v>
      </c>
      <c r="B68" s="211" t="s">
        <v>317</v>
      </c>
      <c r="C68" s="211" t="s">
        <v>471</v>
      </c>
      <c r="D68" s="212" t="s">
        <v>338</v>
      </c>
      <c r="E68" s="212"/>
      <c r="F68">
        <f t="shared" si="2"/>
        <v>1</v>
      </c>
      <c r="G68" s="215" t="s">
        <v>157</v>
      </c>
    </row>
    <row r="69" spans="1:7" x14ac:dyDescent="0.25">
      <c r="A69" s="217" t="s">
        <v>472</v>
      </c>
      <c r="B69" s="218" t="s">
        <v>212</v>
      </c>
      <c r="C69" s="218" t="s">
        <v>473</v>
      </c>
      <c r="D69" s="217">
        <v>68.8</v>
      </c>
      <c r="E69" s="217" t="s">
        <v>333</v>
      </c>
      <c r="F69">
        <f t="shared" si="2"/>
        <v>1</v>
      </c>
      <c r="G69" s="215" t="s">
        <v>319</v>
      </c>
    </row>
    <row r="70" spans="1:7" x14ac:dyDescent="0.25">
      <c r="A70" s="217" t="s">
        <v>474</v>
      </c>
      <c r="B70" s="220" t="s">
        <v>37</v>
      </c>
      <c r="C70" s="218" t="s">
        <v>475</v>
      </c>
      <c r="D70" s="217">
        <v>75</v>
      </c>
      <c r="E70" s="217" t="s">
        <v>333</v>
      </c>
      <c r="F70">
        <f t="shared" si="2"/>
        <v>1</v>
      </c>
      <c r="G70" s="215" t="s">
        <v>161</v>
      </c>
    </row>
    <row r="71" spans="1:7" x14ac:dyDescent="0.25">
      <c r="A71" s="210" t="s">
        <v>476</v>
      </c>
      <c r="B71" s="211" t="s">
        <v>35</v>
      </c>
      <c r="C71" s="211" t="s">
        <v>477</v>
      </c>
      <c r="D71" s="212">
        <v>20</v>
      </c>
      <c r="E71" s="212" t="s">
        <v>333</v>
      </c>
      <c r="F71">
        <f t="shared" si="2"/>
        <v>1</v>
      </c>
      <c r="G71" s="215" t="s">
        <v>163</v>
      </c>
    </row>
    <row r="72" spans="1:7" x14ac:dyDescent="0.25">
      <c r="A72" s="210" t="s">
        <v>478</v>
      </c>
      <c r="B72" s="211" t="s">
        <v>39</v>
      </c>
      <c r="C72" s="211" t="s">
        <v>479</v>
      </c>
      <c r="D72" s="212">
        <v>75</v>
      </c>
      <c r="E72" s="212" t="s">
        <v>333</v>
      </c>
      <c r="F72">
        <f t="shared" si="2"/>
        <v>1</v>
      </c>
      <c r="G72" s="215" t="s">
        <v>165</v>
      </c>
    </row>
    <row r="73" spans="1:7" x14ac:dyDescent="0.25">
      <c r="A73" s="210" t="s">
        <v>480</v>
      </c>
      <c r="B73" s="211" t="s">
        <v>124</v>
      </c>
      <c r="C73" s="211" t="s">
        <v>481</v>
      </c>
      <c r="D73" s="212">
        <v>100</v>
      </c>
      <c r="E73" s="212" t="s">
        <v>333</v>
      </c>
      <c r="F73">
        <f t="shared" si="2"/>
        <v>1</v>
      </c>
      <c r="G73" s="215" t="s">
        <v>167</v>
      </c>
    </row>
    <row r="74" spans="1:7" x14ac:dyDescent="0.25">
      <c r="A74" s="210" t="s">
        <v>482</v>
      </c>
      <c r="B74" s="221" t="s">
        <v>280</v>
      </c>
      <c r="C74" s="211" t="s">
        <v>483</v>
      </c>
      <c r="D74" s="212">
        <v>37.9</v>
      </c>
      <c r="E74" s="212" t="s">
        <v>333</v>
      </c>
      <c r="F74">
        <f t="shared" si="2"/>
        <v>1</v>
      </c>
      <c r="G74" s="215" t="s">
        <v>169</v>
      </c>
    </row>
    <row r="75" spans="1:7" x14ac:dyDescent="0.25">
      <c r="A75" s="210" t="s">
        <v>484</v>
      </c>
      <c r="B75" s="211" t="s">
        <v>137</v>
      </c>
      <c r="C75" s="211" t="s">
        <v>485</v>
      </c>
      <c r="D75" s="212">
        <v>100</v>
      </c>
      <c r="E75" s="212" t="s">
        <v>333</v>
      </c>
      <c r="F75">
        <f t="shared" si="2"/>
        <v>1</v>
      </c>
      <c r="G75" s="214" t="s">
        <v>171</v>
      </c>
    </row>
    <row r="76" spans="1:7" x14ac:dyDescent="0.25">
      <c r="A76" s="210" t="s">
        <v>486</v>
      </c>
      <c r="B76" s="211" t="s">
        <v>139</v>
      </c>
      <c r="C76" s="211" t="s">
        <v>487</v>
      </c>
      <c r="D76" s="212">
        <v>61.5</v>
      </c>
      <c r="E76" s="212" t="s">
        <v>333</v>
      </c>
      <c r="F76">
        <f t="shared" si="2"/>
        <v>1</v>
      </c>
      <c r="G76" s="214" t="s">
        <v>173</v>
      </c>
    </row>
    <row r="77" spans="1:7" x14ac:dyDescent="0.25">
      <c r="A77" s="210" t="s">
        <v>488</v>
      </c>
      <c r="B77" s="211" t="s">
        <v>143</v>
      </c>
      <c r="C77" s="211" t="s">
        <v>489</v>
      </c>
      <c r="D77" s="212">
        <v>100</v>
      </c>
      <c r="E77" s="212" t="s">
        <v>333</v>
      </c>
      <c r="F77">
        <f t="shared" si="2"/>
        <v>1</v>
      </c>
      <c r="G77" s="215" t="s">
        <v>175</v>
      </c>
    </row>
    <row r="78" spans="1:7" x14ac:dyDescent="0.25">
      <c r="A78" s="210" t="s">
        <v>490</v>
      </c>
      <c r="B78" s="211" t="s">
        <v>316</v>
      </c>
      <c r="C78" s="211" t="s">
        <v>491</v>
      </c>
      <c r="D78" s="212" t="s">
        <v>338</v>
      </c>
      <c r="E78" s="212"/>
      <c r="F78">
        <f t="shared" si="2"/>
        <v>1</v>
      </c>
      <c r="G78" s="215" t="s">
        <v>177</v>
      </c>
    </row>
    <row r="79" spans="1:7" x14ac:dyDescent="0.25">
      <c r="A79" s="210" t="s">
        <v>492</v>
      </c>
      <c r="B79" s="211" t="s">
        <v>147</v>
      </c>
      <c r="C79" s="211" t="s">
        <v>493</v>
      </c>
      <c r="D79" s="212">
        <v>100</v>
      </c>
      <c r="E79" s="212" t="s">
        <v>333</v>
      </c>
      <c r="F79">
        <f t="shared" si="2"/>
        <v>1</v>
      </c>
      <c r="G79" s="215" t="s">
        <v>179</v>
      </c>
    </row>
    <row r="80" spans="1:7" x14ac:dyDescent="0.25">
      <c r="A80" s="210" t="s">
        <v>494</v>
      </c>
      <c r="B80" s="221" t="s">
        <v>163</v>
      </c>
      <c r="C80" s="211" t="s">
        <v>495</v>
      </c>
      <c r="D80" s="212">
        <v>42.9</v>
      </c>
      <c r="E80" s="212" t="s">
        <v>333</v>
      </c>
      <c r="F80">
        <f t="shared" si="2"/>
        <v>1</v>
      </c>
      <c r="G80" s="215" t="s">
        <v>181</v>
      </c>
    </row>
    <row r="81" spans="1:7" x14ac:dyDescent="0.25">
      <c r="A81" s="210" t="s">
        <v>496</v>
      </c>
      <c r="B81" s="211" t="s">
        <v>319</v>
      </c>
      <c r="C81" s="211" t="s">
        <v>497</v>
      </c>
      <c r="D81" s="212" t="s">
        <v>338</v>
      </c>
      <c r="E81" s="212"/>
      <c r="F81">
        <f t="shared" si="2"/>
        <v>1</v>
      </c>
      <c r="G81" s="215" t="s">
        <v>183</v>
      </c>
    </row>
    <row r="82" spans="1:7" x14ac:dyDescent="0.25">
      <c r="A82" s="210" t="s">
        <v>498</v>
      </c>
      <c r="B82" s="211" t="s">
        <v>308</v>
      </c>
      <c r="C82" s="211" t="s">
        <v>499</v>
      </c>
      <c r="D82" s="212" t="s">
        <v>338</v>
      </c>
      <c r="E82" s="212"/>
      <c r="F82">
        <f t="shared" si="2"/>
        <v>1</v>
      </c>
      <c r="G82" s="215" t="s">
        <v>320</v>
      </c>
    </row>
    <row r="83" spans="1:7" x14ac:dyDescent="0.25">
      <c r="A83" s="210" t="s">
        <v>500</v>
      </c>
      <c r="B83" s="211" t="s">
        <v>312</v>
      </c>
      <c r="C83" s="211" t="s">
        <v>501</v>
      </c>
      <c r="D83" s="212" t="s">
        <v>338</v>
      </c>
      <c r="E83" s="212"/>
      <c r="F83">
        <f t="shared" si="2"/>
        <v>1</v>
      </c>
      <c r="G83" s="215" t="s">
        <v>187</v>
      </c>
    </row>
    <row r="84" spans="1:7" x14ac:dyDescent="0.25">
      <c r="A84" s="210" t="s">
        <v>502</v>
      </c>
      <c r="B84" s="211" t="s">
        <v>119</v>
      </c>
      <c r="C84" s="211" t="s">
        <v>503</v>
      </c>
      <c r="D84" s="212" t="s">
        <v>338</v>
      </c>
      <c r="E84" s="212"/>
      <c r="F84">
        <f t="shared" si="2"/>
        <v>1</v>
      </c>
      <c r="G84" s="211" t="s">
        <v>504</v>
      </c>
    </row>
    <row r="85" spans="1:7" x14ac:dyDescent="0.25">
      <c r="A85" s="210" t="s">
        <v>505</v>
      </c>
      <c r="B85" s="211" t="s">
        <v>313</v>
      </c>
      <c r="C85" s="211" t="s">
        <v>506</v>
      </c>
      <c r="D85" s="212" t="s">
        <v>338</v>
      </c>
      <c r="E85" s="212"/>
      <c r="F85">
        <f t="shared" si="2"/>
        <v>1</v>
      </c>
      <c r="G85" s="214" t="s">
        <v>191</v>
      </c>
    </row>
    <row r="86" spans="1:7" x14ac:dyDescent="0.25">
      <c r="A86" s="210" t="s">
        <v>507</v>
      </c>
      <c r="B86" s="211" t="s">
        <v>165</v>
      </c>
      <c r="C86" s="211" t="s">
        <v>508</v>
      </c>
      <c r="D86" s="212">
        <v>0</v>
      </c>
      <c r="E86" s="212" t="s">
        <v>333</v>
      </c>
      <c r="F86">
        <f t="shared" si="2"/>
        <v>1</v>
      </c>
      <c r="G86" s="215" t="s">
        <v>193</v>
      </c>
    </row>
    <row r="87" spans="1:7" x14ac:dyDescent="0.25">
      <c r="A87" s="210" t="s">
        <v>509</v>
      </c>
      <c r="B87" s="221" t="s">
        <v>187</v>
      </c>
      <c r="C87" s="211" t="s">
        <v>510</v>
      </c>
      <c r="D87" s="212">
        <v>48.6</v>
      </c>
      <c r="E87" s="212" t="s">
        <v>333</v>
      </c>
      <c r="F87">
        <f t="shared" si="2"/>
        <v>1</v>
      </c>
      <c r="G87" s="215" t="s">
        <v>196</v>
      </c>
    </row>
    <row r="88" spans="1:7" x14ac:dyDescent="0.25">
      <c r="A88" s="210" t="s">
        <v>511</v>
      </c>
      <c r="B88" s="211" t="s">
        <v>169</v>
      </c>
      <c r="C88" s="211" t="s">
        <v>512</v>
      </c>
      <c r="D88" s="212" t="s">
        <v>338</v>
      </c>
      <c r="E88" s="212"/>
      <c r="F88">
        <f t="shared" si="2"/>
        <v>1</v>
      </c>
      <c r="G88" s="211" t="s">
        <v>513</v>
      </c>
    </row>
    <row r="89" spans="1:7" x14ac:dyDescent="0.25">
      <c r="A89" s="210" t="s">
        <v>514</v>
      </c>
      <c r="B89" s="211" t="s">
        <v>504</v>
      </c>
      <c r="C89" s="211" t="s">
        <v>515</v>
      </c>
      <c r="D89" s="212">
        <v>50</v>
      </c>
      <c r="E89" s="212" t="s">
        <v>333</v>
      </c>
      <c r="F89">
        <f t="shared" si="2"/>
        <v>1</v>
      </c>
      <c r="G89" s="214" t="s">
        <v>200</v>
      </c>
    </row>
    <row r="90" spans="1:7" x14ac:dyDescent="0.25">
      <c r="A90" s="210" t="s">
        <v>516</v>
      </c>
      <c r="B90" s="211" t="s">
        <v>320</v>
      </c>
      <c r="C90" s="211" t="s">
        <v>517</v>
      </c>
      <c r="D90" s="212" t="s">
        <v>338</v>
      </c>
      <c r="E90" s="212"/>
      <c r="F90">
        <f t="shared" si="2"/>
        <v>1</v>
      </c>
      <c r="G90" s="215" t="s">
        <v>202</v>
      </c>
    </row>
    <row r="91" spans="1:7" x14ac:dyDescent="0.25">
      <c r="A91" s="210" t="s">
        <v>518</v>
      </c>
      <c r="B91" s="211" t="s">
        <v>321</v>
      </c>
      <c r="C91" s="211" t="s">
        <v>519</v>
      </c>
      <c r="D91" s="212" t="s">
        <v>338</v>
      </c>
      <c r="E91" s="212"/>
      <c r="F91">
        <f t="shared" si="2"/>
        <v>1</v>
      </c>
      <c r="G91" s="214" t="s">
        <v>204</v>
      </c>
    </row>
    <row r="92" spans="1:7" x14ac:dyDescent="0.25">
      <c r="A92" s="210" t="s">
        <v>520</v>
      </c>
      <c r="B92" s="221" t="s">
        <v>196</v>
      </c>
      <c r="C92" s="211" t="s">
        <v>521</v>
      </c>
      <c r="D92" s="212">
        <v>54.5</v>
      </c>
      <c r="E92" s="212" t="s">
        <v>333</v>
      </c>
      <c r="F92">
        <f t="shared" si="2"/>
        <v>1</v>
      </c>
      <c r="G92" s="215" t="s">
        <v>206</v>
      </c>
    </row>
    <row r="93" spans="1:7" x14ac:dyDescent="0.25">
      <c r="A93" s="210" t="s">
        <v>522</v>
      </c>
      <c r="B93" s="211" t="s">
        <v>441</v>
      </c>
      <c r="C93" s="211" t="s">
        <v>523</v>
      </c>
      <c r="D93" s="212">
        <v>100</v>
      </c>
      <c r="E93" s="212" t="s">
        <v>333</v>
      </c>
      <c r="F93">
        <f t="shared" si="2"/>
        <v>1</v>
      </c>
      <c r="G93" s="215" t="s">
        <v>321</v>
      </c>
    </row>
    <row r="94" spans="1:7" x14ac:dyDescent="0.25">
      <c r="A94" s="210" t="s">
        <v>524</v>
      </c>
      <c r="B94" s="211" t="s">
        <v>513</v>
      </c>
      <c r="C94" s="211" t="s">
        <v>525</v>
      </c>
      <c r="D94" s="212">
        <v>0</v>
      </c>
      <c r="E94" s="212" t="s">
        <v>333</v>
      </c>
      <c r="F94">
        <f t="shared" si="2"/>
        <v>1</v>
      </c>
      <c r="G94" s="214" t="s">
        <v>210</v>
      </c>
    </row>
    <row r="95" spans="1:7" x14ac:dyDescent="0.25">
      <c r="A95" s="210" t="s">
        <v>526</v>
      </c>
      <c r="B95" s="211" t="s">
        <v>206</v>
      </c>
      <c r="C95" s="211" t="s">
        <v>527</v>
      </c>
      <c r="D95" s="212">
        <v>50</v>
      </c>
      <c r="E95" s="212" t="s">
        <v>333</v>
      </c>
      <c r="F95">
        <f t="shared" si="2"/>
        <v>1</v>
      </c>
      <c r="G95" s="222" t="s">
        <v>212</v>
      </c>
    </row>
  </sheetData>
  <pageMargins left="0.70000004768371604" right="0.70000004768371604" top="0.75" bottom="0.75" header="0.30000001192092901" footer="0.3000000119209290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/>
  </sheetViews>
  <sheetFormatPr defaultColWidth="9.140625"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" x14ac:dyDescent="0.25">
      <c r="A1" s="208" t="s">
        <v>326</v>
      </c>
      <c r="B1" s="209" t="s">
        <v>327</v>
      </c>
      <c r="C1" s="209" t="s">
        <v>328</v>
      </c>
      <c r="D1" s="209" t="s">
        <v>329</v>
      </c>
    </row>
    <row r="2" spans="1:6" x14ac:dyDescent="0.25">
      <c r="A2" s="210" t="s">
        <v>528</v>
      </c>
      <c r="B2" s="211" t="s">
        <v>306</v>
      </c>
      <c r="C2" s="211" t="s">
        <v>332</v>
      </c>
      <c r="D2" s="211">
        <v>65.5</v>
      </c>
      <c r="E2">
        <f t="shared" ref="E2:E33" si="0">IF(MATCH(F2, B:B, 0), 1, 2)</f>
        <v>1</v>
      </c>
      <c r="F2" s="213" t="s">
        <v>306</v>
      </c>
    </row>
    <row r="3" spans="1:6" x14ac:dyDescent="0.25">
      <c r="A3" s="210" t="s">
        <v>331</v>
      </c>
      <c r="B3" s="211" t="s">
        <v>22</v>
      </c>
      <c r="C3" s="211" t="s">
        <v>335</v>
      </c>
      <c r="D3" s="211">
        <v>60</v>
      </c>
      <c r="E3">
        <f t="shared" si="0"/>
        <v>1</v>
      </c>
      <c r="F3" s="214" t="s">
        <v>22</v>
      </c>
    </row>
    <row r="4" spans="1:6" ht="30" x14ac:dyDescent="0.25">
      <c r="A4" s="210" t="s">
        <v>334</v>
      </c>
      <c r="B4" s="211" t="s">
        <v>25</v>
      </c>
      <c r="C4" s="211" t="s">
        <v>337</v>
      </c>
      <c r="D4" s="211">
        <v>0</v>
      </c>
      <c r="E4">
        <f t="shared" si="0"/>
        <v>1</v>
      </c>
      <c r="F4" s="214" t="s">
        <v>25</v>
      </c>
    </row>
    <row r="5" spans="1:6" x14ac:dyDescent="0.25">
      <c r="A5" s="210" t="s">
        <v>336</v>
      </c>
      <c r="B5" s="211" t="s">
        <v>27</v>
      </c>
      <c r="C5" s="211" t="s">
        <v>340</v>
      </c>
      <c r="D5" s="211">
        <v>72.81</v>
      </c>
      <c r="E5">
        <f t="shared" si="0"/>
        <v>1</v>
      </c>
      <c r="F5" s="215" t="s">
        <v>27</v>
      </c>
    </row>
    <row r="6" spans="1:6" x14ac:dyDescent="0.25">
      <c r="A6" s="210" t="s">
        <v>339</v>
      </c>
      <c r="B6" s="211" t="s">
        <v>29</v>
      </c>
      <c r="C6" s="211" t="s">
        <v>342</v>
      </c>
      <c r="D6" s="211">
        <v>60.35</v>
      </c>
      <c r="E6">
        <f t="shared" si="0"/>
        <v>1</v>
      </c>
      <c r="F6" s="214" t="s">
        <v>29</v>
      </c>
    </row>
    <row r="7" spans="1:6" x14ac:dyDescent="0.25">
      <c r="A7" s="210" t="s">
        <v>341</v>
      </c>
      <c r="B7" s="211" t="s">
        <v>31</v>
      </c>
      <c r="C7" s="211" t="s">
        <v>344</v>
      </c>
      <c r="D7" s="211" t="s">
        <v>529</v>
      </c>
      <c r="E7">
        <f t="shared" si="0"/>
        <v>1</v>
      </c>
      <c r="F7" s="214" t="s">
        <v>31</v>
      </c>
    </row>
    <row r="8" spans="1:6" x14ac:dyDescent="0.25">
      <c r="A8" s="210" t="s">
        <v>343</v>
      </c>
      <c r="B8" s="211" t="s">
        <v>33</v>
      </c>
      <c r="C8" s="211" t="s">
        <v>346</v>
      </c>
      <c r="D8" s="211">
        <v>100</v>
      </c>
      <c r="E8">
        <f t="shared" si="0"/>
        <v>1</v>
      </c>
      <c r="F8" s="214" t="s">
        <v>33</v>
      </c>
    </row>
    <row r="9" spans="1:6" x14ac:dyDescent="0.25">
      <c r="A9" s="210" t="s">
        <v>345</v>
      </c>
      <c r="B9" s="211" t="s">
        <v>41</v>
      </c>
      <c r="C9" s="211" t="s">
        <v>348</v>
      </c>
      <c r="D9" s="211" t="s">
        <v>529</v>
      </c>
      <c r="E9">
        <f t="shared" si="0"/>
        <v>1</v>
      </c>
      <c r="F9" s="214" t="s">
        <v>35</v>
      </c>
    </row>
    <row r="10" spans="1:6" x14ac:dyDescent="0.25">
      <c r="A10" s="210" t="s">
        <v>347</v>
      </c>
      <c r="B10" s="211" t="s">
        <v>307</v>
      </c>
      <c r="C10" s="211" t="s">
        <v>350</v>
      </c>
      <c r="D10" s="211" t="s">
        <v>529</v>
      </c>
      <c r="E10">
        <f t="shared" si="0"/>
        <v>1</v>
      </c>
      <c r="F10" s="214" t="s">
        <v>37</v>
      </c>
    </row>
    <row r="11" spans="1:6" x14ac:dyDescent="0.25">
      <c r="A11" s="210" t="s">
        <v>349</v>
      </c>
      <c r="B11" s="211" t="s">
        <v>45</v>
      </c>
      <c r="C11" s="211" t="s">
        <v>352</v>
      </c>
      <c r="D11" s="211">
        <v>40</v>
      </c>
      <c r="E11">
        <f t="shared" si="0"/>
        <v>1</v>
      </c>
      <c r="F11" s="214" t="s">
        <v>39</v>
      </c>
    </row>
    <row r="12" spans="1:6" x14ac:dyDescent="0.25">
      <c r="A12" s="210" t="s">
        <v>351</v>
      </c>
      <c r="B12" s="211" t="s">
        <v>61</v>
      </c>
      <c r="C12" s="211" t="s">
        <v>354</v>
      </c>
      <c r="D12" s="211" t="s">
        <v>529</v>
      </c>
      <c r="E12">
        <f t="shared" si="0"/>
        <v>1</v>
      </c>
      <c r="F12" s="215" t="s">
        <v>41</v>
      </c>
    </row>
    <row r="13" spans="1:6" x14ac:dyDescent="0.25">
      <c r="A13" s="210" t="s">
        <v>353</v>
      </c>
      <c r="B13" s="211" t="s">
        <v>65</v>
      </c>
      <c r="C13" s="211" t="s">
        <v>356</v>
      </c>
      <c r="D13" s="211" t="s">
        <v>529</v>
      </c>
      <c r="E13">
        <f t="shared" si="0"/>
        <v>1</v>
      </c>
      <c r="F13" s="214" t="s">
        <v>307</v>
      </c>
    </row>
    <row r="14" spans="1:6" x14ac:dyDescent="0.25">
      <c r="A14" s="210" t="s">
        <v>355</v>
      </c>
      <c r="B14" s="211" t="s">
        <v>63</v>
      </c>
      <c r="C14" s="211" t="s">
        <v>358</v>
      </c>
      <c r="D14" s="211">
        <v>100</v>
      </c>
      <c r="E14">
        <f t="shared" si="0"/>
        <v>1</v>
      </c>
      <c r="F14" s="215" t="s">
        <v>45</v>
      </c>
    </row>
    <row r="15" spans="1:6" x14ac:dyDescent="0.25">
      <c r="A15" s="210" t="s">
        <v>357</v>
      </c>
      <c r="B15" s="211" t="s">
        <v>47</v>
      </c>
      <c r="C15" s="211" t="s">
        <v>360</v>
      </c>
      <c r="D15" s="211">
        <v>76.92</v>
      </c>
      <c r="E15">
        <f t="shared" si="0"/>
        <v>1</v>
      </c>
      <c r="F15" s="216" t="s">
        <v>47</v>
      </c>
    </row>
    <row r="16" spans="1:6" x14ac:dyDescent="0.25">
      <c r="A16" s="210" t="s">
        <v>359</v>
      </c>
      <c r="B16" s="211" t="s">
        <v>67</v>
      </c>
      <c r="C16" s="211" t="s">
        <v>362</v>
      </c>
      <c r="D16" s="211">
        <v>100</v>
      </c>
      <c r="E16">
        <f t="shared" si="0"/>
        <v>1</v>
      </c>
      <c r="F16" s="215" t="s">
        <v>49</v>
      </c>
    </row>
    <row r="17" spans="1:6" x14ac:dyDescent="0.25">
      <c r="A17" s="210" t="s">
        <v>361</v>
      </c>
      <c r="B17" s="211" t="s">
        <v>69</v>
      </c>
      <c r="C17" s="211" t="s">
        <v>364</v>
      </c>
      <c r="D17" s="211">
        <v>100</v>
      </c>
      <c r="E17">
        <f t="shared" si="0"/>
        <v>1</v>
      </c>
      <c r="F17" s="214" t="s">
        <v>51</v>
      </c>
    </row>
    <row r="18" spans="1:6" x14ac:dyDescent="0.25">
      <c r="A18" s="210" t="s">
        <v>363</v>
      </c>
      <c r="B18" s="211" t="s">
        <v>71</v>
      </c>
      <c r="C18" s="211" t="s">
        <v>366</v>
      </c>
      <c r="D18" s="211">
        <v>100</v>
      </c>
      <c r="E18">
        <f t="shared" si="0"/>
        <v>1</v>
      </c>
      <c r="F18" s="215" t="s">
        <v>53</v>
      </c>
    </row>
    <row r="19" spans="1:6" x14ac:dyDescent="0.25">
      <c r="A19" s="210" t="s">
        <v>365</v>
      </c>
      <c r="B19" s="211" t="s">
        <v>73</v>
      </c>
      <c r="C19" s="211" t="s">
        <v>368</v>
      </c>
      <c r="D19" s="211">
        <v>80</v>
      </c>
      <c r="E19">
        <f t="shared" si="0"/>
        <v>1</v>
      </c>
      <c r="F19" s="215" t="s">
        <v>55</v>
      </c>
    </row>
    <row r="20" spans="1:6" x14ac:dyDescent="0.25">
      <c r="A20" s="210" t="s">
        <v>367</v>
      </c>
      <c r="B20" s="211" t="s">
        <v>49</v>
      </c>
      <c r="C20" s="211" t="s">
        <v>370</v>
      </c>
      <c r="D20" s="211" t="s">
        <v>529</v>
      </c>
      <c r="E20">
        <f t="shared" si="0"/>
        <v>1</v>
      </c>
      <c r="F20" s="215" t="s">
        <v>308</v>
      </c>
    </row>
    <row r="21" spans="1:6" x14ac:dyDescent="0.25">
      <c r="A21" s="210" t="s">
        <v>369</v>
      </c>
      <c r="B21" s="211" t="s">
        <v>51</v>
      </c>
      <c r="C21" s="211" t="s">
        <v>372</v>
      </c>
      <c r="D21" s="211" t="s">
        <v>529</v>
      </c>
      <c r="E21">
        <f t="shared" si="0"/>
        <v>1</v>
      </c>
      <c r="F21" s="211" t="s">
        <v>373</v>
      </c>
    </row>
    <row r="22" spans="1:6" x14ac:dyDescent="0.25">
      <c r="A22" s="210" t="s">
        <v>371</v>
      </c>
      <c r="B22" s="211" t="s">
        <v>53</v>
      </c>
      <c r="C22" s="211" t="s">
        <v>375</v>
      </c>
      <c r="D22" s="211">
        <v>35</v>
      </c>
      <c r="E22">
        <f t="shared" si="0"/>
        <v>1</v>
      </c>
      <c r="F22" s="214" t="s">
        <v>61</v>
      </c>
    </row>
    <row r="23" spans="1:6" x14ac:dyDescent="0.25">
      <c r="A23" s="210" t="s">
        <v>374</v>
      </c>
      <c r="B23" s="211" t="s">
        <v>75</v>
      </c>
      <c r="C23" s="211" t="s">
        <v>377</v>
      </c>
      <c r="D23" s="211">
        <v>100</v>
      </c>
      <c r="E23">
        <f t="shared" si="0"/>
        <v>1</v>
      </c>
      <c r="F23" s="214" t="s">
        <v>63</v>
      </c>
    </row>
    <row r="24" spans="1:6" ht="30" x14ac:dyDescent="0.25">
      <c r="A24" s="210" t="s">
        <v>376</v>
      </c>
      <c r="B24" s="211" t="s">
        <v>379</v>
      </c>
      <c r="C24" s="211" t="s">
        <v>380</v>
      </c>
      <c r="D24" s="211">
        <v>87.78</v>
      </c>
      <c r="E24">
        <f t="shared" si="0"/>
        <v>1</v>
      </c>
      <c r="F24" s="215" t="s">
        <v>65</v>
      </c>
    </row>
    <row r="25" spans="1:6" x14ac:dyDescent="0.25">
      <c r="A25" s="210" t="s">
        <v>378</v>
      </c>
      <c r="B25" s="211" t="s">
        <v>77</v>
      </c>
      <c r="C25" s="211" t="s">
        <v>382</v>
      </c>
      <c r="D25" s="211">
        <v>100</v>
      </c>
      <c r="E25">
        <f t="shared" si="0"/>
        <v>1</v>
      </c>
      <c r="F25" s="214" t="s">
        <v>67</v>
      </c>
    </row>
    <row r="26" spans="1:6" x14ac:dyDescent="0.25">
      <c r="A26" s="210" t="s">
        <v>381</v>
      </c>
      <c r="B26" s="211" t="s">
        <v>107</v>
      </c>
      <c r="C26" s="211" t="s">
        <v>384</v>
      </c>
      <c r="D26" s="211" t="s">
        <v>529</v>
      </c>
      <c r="E26">
        <f t="shared" si="0"/>
        <v>1</v>
      </c>
      <c r="F26" s="214" t="s">
        <v>69</v>
      </c>
    </row>
    <row r="27" spans="1:6" x14ac:dyDescent="0.25">
      <c r="A27" s="210" t="s">
        <v>383</v>
      </c>
      <c r="B27" s="211" t="s">
        <v>151</v>
      </c>
      <c r="C27" s="211" t="s">
        <v>386</v>
      </c>
      <c r="D27" s="211">
        <v>63.33</v>
      </c>
      <c r="E27">
        <f t="shared" si="0"/>
        <v>1</v>
      </c>
      <c r="F27" s="214" t="s">
        <v>71</v>
      </c>
    </row>
    <row r="28" spans="1:6" x14ac:dyDescent="0.25">
      <c r="A28" s="210" t="s">
        <v>385</v>
      </c>
      <c r="B28" s="211" t="s">
        <v>109</v>
      </c>
      <c r="C28" s="211" t="s">
        <v>388</v>
      </c>
      <c r="D28" s="211">
        <v>75.709999999999994</v>
      </c>
      <c r="E28">
        <f t="shared" si="0"/>
        <v>1</v>
      </c>
      <c r="F28" s="215" t="s">
        <v>73</v>
      </c>
    </row>
    <row r="29" spans="1:6" x14ac:dyDescent="0.25">
      <c r="A29" s="210" t="s">
        <v>387</v>
      </c>
      <c r="B29" s="211" t="s">
        <v>111</v>
      </c>
      <c r="C29" s="211" t="s">
        <v>390</v>
      </c>
      <c r="D29" s="211">
        <v>93.33</v>
      </c>
      <c r="E29">
        <f t="shared" si="0"/>
        <v>1</v>
      </c>
      <c r="F29" s="215" t="s">
        <v>75</v>
      </c>
    </row>
    <row r="30" spans="1:6" x14ac:dyDescent="0.25">
      <c r="A30" s="210" t="s">
        <v>389</v>
      </c>
      <c r="B30" s="211" t="s">
        <v>392</v>
      </c>
      <c r="C30" s="211" t="s">
        <v>393</v>
      </c>
      <c r="D30" s="211">
        <v>46.66</v>
      </c>
      <c r="E30">
        <f t="shared" si="0"/>
        <v>1</v>
      </c>
      <c r="F30" s="214" t="s">
        <v>77</v>
      </c>
    </row>
    <row r="31" spans="1:6" x14ac:dyDescent="0.25">
      <c r="A31" s="210" t="s">
        <v>391</v>
      </c>
      <c r="B31" s="211" t="s">
        <v>113</v>
      </c>
      <c r="C31" s="211" t="s">
        <v>395</v>
      </c>
      <c r="D31" s="211">
        <v>75</v>
      </c>
      <c r="E31">
        <f t="shared" si="0"/>
        <v>1</v>
      </c>
      <c r="F31" s="214" t="s">
        <v>79</v>
      </c>
    </row>
    <row r="32" spans="1:6" x14ac:dyDescent="0.25">
      <c r="A32" s="217" t="s">
        <v>394</v>
      </c>
      <c r="B32" s="218" t="s">
        <v>81</v>
      </c>
      <c r="C32" s="219" t="s">
        <v>397</v>
      </c>
      <c r="D32" s="218">
        <v>63.33</v>
      </c>
      <c r="E32">
        <f t="shared" si="0"/>
        <v>1</v>
      </c>
      <c r="F32" s="214" t="s">
        <v>81</v>
      </c>
    </row>
    <row r="33" spans="1:6" x14ac:dyDescent="0.25">
      <c r="A33" s="210" t="s">
        <v>396</v>
      </c>
      <c r="B33" s="211" t="s">
        <v>115</v>
      </c>
      <c r="C33" s="211" t="s">
        <v>399</v>
      </c>
      <c r="D33" s="211">
        <v>100</v>
      </c>
      <c r="E33">
        <f t="shared" si="0"/>
        <v>1</v>
      </c>
      <c r="F33" s="215" t="s">
        <v>83</v>
      </c>
    </row>
    <row r="34" spans="1:6" x14ac:dyDescent="0.25">
      <c r="A34" s="210" t="s">
        <v>398</v>
      </c>
      <c r="B34" s="211" t="s">
        <v>117</v>
      </c>
      <c r="C34" s="211" t="s">
        <v>401</v>
      </c>
      <c r="D34" s="211" t="s">
        <v>529</v>
      </c>
      <c r="E34">
        <f t="shared" ref="E34:E65" si="1">IF(MATCH(F34, B:B, 0), 1, 2)</f>
        <v>1</v>
      </c>
      <c r="F34" s="214" t="s">
        <v>310</v>
      </c>
    </row>
    <row r="35" spans="1:6" x14ac:dyDescent="0.25">
      <c r="A35" s="210" t="s">
        <v>400</v>
      </c>
      <c r="B35" s="211" t="s">
        <v>83</v>
      </c>
      <c r="C35" s="211" t="s">
        <v>403</v>
      </c>
      <c r="D35" s="211" t="s">
        <v>529</v>
      </c>
      <c r="E35">
        <f t="shared" si="1"/>
        <v>1</v>
      </c>
      <c r="F35" s="215" t="s">
        <v>87</v>
      </c>
    </row>
    <row r="36" spans="1:6" x14ac:dyDescent="0.25">
      <c r="A36" s="210" t="s">
        <v>402</v>
      </c>
      <c r="B36" s="211" t="s">
        <v>310</v>
      </c>
      <c r="C36" s="211" t="s">
        <v>405</v>
      </c>
      <c r="D36" s="211">
        <v>80</v>
      </c>
      <c r="E36">
        <f t="shared" si="1"/>
        <v>1</v>
      </c>
      <c r="F36" s="211" t="s">
        <v>406</v>
      </c>
    </row>
    <row r="37" spans="1:6" ht="15" customHeight="1" x14ac:dyDescent="0.25">
      <c r="A37" s="217" t="s">
        <v>404</v>
      </c>
      <c r="B37" s="218" t="s">
        <v>87</v>
      </c>
      <c r="C37" s="218" t="s">
        <v>408</v>
      </c>
      <c r="D37" s="218">
        <v>67.98</v>
      </c>
      <c r="E37">
        <f t="shared" si="1"/>
        <v>1</v>
      </c>
      <c r="F37" s="215" t="s">
        <v>91</v>
      </c>
    </row>
    <row r="38" spans="1:6" ht="30" x14ac:dyDescent="0.25">
      <c r="A38" s="210" t="s">
        <v>407</v>
      </c>
      <c r="B38" s="211" t="s">
        <v>157</v>
      </c>
      <c r="C38" s="211" t="s">
        <v>410</v>
      </c>
      <c r="D38" s="211">
        <v>100</v>
      </c>
      <c r="E38">
        <f t="shared" si="1"/>
        <v>1</v>
      </c>
      <c r="F38" s="214" t="s">
        <v>93</v>
      </c>
    </row>
    <row r="39" spans="1:6" x14ac:dyDescent="0.25">
      <c r="A39" s="210" t="s">
        <v>409</v>
      </c>
      <c r="B39" s="211" t="s">
        <v>129</v>
      </c>
      <c r="C39" s="211" t="s">
        <v>412</v>
      </c>
      <c r="D39" s="211">
        <v>40</v>
      </c>
      <c r="E39">
        <f t="shared" si="1"/>
        <v>1</v>
      </c>
      <c r="F39" s="215" t="s">
        <v>95</v>
      </c>
    </row>
    <row r="40" spans="1:6" x14ac:dyDescent="0.25">
      <c r="A40" s="210" t="s">
        <v>411</v>
      </c>
      <c r="B40" s="211" t="s">
        <v>373</v>
      </c>
      <c r="C40" s="211" t="s">
        <v>414</v>
      </c>
      <c r="D40" s="211">
        <v>100</v>
      </c>
      <c r="E40">
        <f t="shared" si="1"/>
        <v>1</v>
      </c>
      <c r="F40" s="215" t="s">
        <v>97</v>
      </c>
    </row>
    <row r="41" spans="1:6" x14ac:dyDescent="0.25">
      <c r="A41" s="210" t="s">
        <v>413</v>
      </c>
      <c r="B41" s="211" t="s">
        <v>131</v>
      </c>
      <c r="C41" s="211" t="s">
        <v>416</v>
      </c>
      <c r="D41" s="211">
        <v>0</v>
      </c>
      <c r="E41">
        <f t="shared" si="1"/>
        <v>1</v>
      </c>
      <c r="F41" s="214" t="s">
        <v>99</v>
      </c>
    </row>
    <row r="42" spans="1:6" x14ac:dyDescent="0.25">
      <c r="A42" s="210" t="s">
        <v>415</v>
      </c>
      <c r="B42" s="211" t="s">
        <v>133</v>
      </c>
      <c r="C42" s="211" t="s">
        <v>418</v>
      </c>
      <c r="D42" s="211" t="s">
        <v>529</v>
      </c>
      <c r="E42">
        <f t="shared" si="1"/>
        <v>1</v>
      </c>
      <c r="F42" s="214" t="s">
        <v>101</v>
      </c>
    </row>
    <row r="43" spans="1:6" x14ac:dyDescent="0.25">
      <c r="A43" s="210" t="s">
        <v>417</v>
      </c>
      <c r="B43" s="211" t="s">
        <v>161</v>
      </c>
      <c r="C43" s="211" t="s">
        <v>420</v>
      </c>
      <c r="D43" s="211">
        <v>100</v>
      </c>
      <c r="E43">
        <f t="shared" si="1"/>
        <v>1</v>
      </c>
      <c r="F43" s="214" t="s">
        <v>103</v>
      </c>
    </row>
    <row r="44" spans="1:6" x14ac:dyDescent="0.25">
      <c r="A44" s="210" t="s">
        <v>419</v>
      </c>
      <c r="B44" s="211" t="s">
        <v>167</v>
      </c>
      <c r="C44" s="211" t="s">
        <v>422</v>
      </c>
      <c r="D44" s="211">
        <v>68.42</v>
      </c>
      <c r="E44">
        <f t="shared" si="1"/>
        <v>1</v>
      </c>
      <c r="F44" s="215" t="s">
        <v>312</v>
      </c>
    </row>
    <row r="45" spans="1:6" x14ac:dyDescent="0.25">
      <c r="A45" s="210" t="s">
        <v>421</v>
      </c>
      <c r="B45" s="211" t="s">
        <v>55</v>
      </c>
      <c r="C45" s="211" t="s">
        <v>424</v>
      </c>
      <c r="D45" s="211">
        <v>100</v>
      </c>
      <c r="E45">
        <f t="shared" si="1"/>
        <v>1</v>
      </c>
      <c r="F45" s="215" t="s">
        <v>107</v>
      </c>
    </row>
    <row r="46" spans="1:6" x14ac:dyDescent="0.25">
      <c r="A46" s="210" t="s">
        <v>423</v>
      </c>
      <c r="B46" s="211" t="s">
        <v>406</v>
      </c>
      <c r="C46" s="211" t="s">
        <v>426</v>
      </c>
      <c r="D46" s="211">
        <v>100</v>
      </c>
      <c r="E46">
        <f t="shared" si="1"/>
        <v>1</v>
      </c>
      <c r="F46" s="215" t="s">
        <v>109</v>
      </c>
    </row>
    <row r="47" spans="1:6" x14ac:dyDescent="0.25">
      <c r="A47" s="210" t="s">
        <v>425</v>
      </c>
      <c r="B47" s="211" t="s">
        <v>171</v>
      </c>
      <c r="C47" s="211" t="s">
        <v>428</v>
      </c>
      <c r="D47" s="211">
        <v>100</v>
      </c>
      <c r="E47">
        <f t="shared" si="1"/>
        <v>1</v>
      </c>
      <c r="F47" s="215" t="s">
        <v>111</v>
      </c>
    </row>
    <row r="48" spans="1:6" x14ac:dyDescent="0.25">
      <c r="A48" s="210" t="s">
        <v>427</v>
      </c>
      <c r="B48" s="211" t="s">
        <v>173</v>
      </c>
      <c r="C48" s="211" t="s">
        <v>430</v>
      </c>
      <c r="D48" s="211">
        <v>100</v>
      </c>
      <c r="E48">
        <f t="shared" si="1"/>
        <v>1</v>
      </c>
      <c r="F48" s="214" t="s">
        <v>113</v>
      </c>
    </row>
    <row r="49" spans="1:6" x14ac:dyDescent="0.25">
      <c r="A49" s="210" t="s">
        <v>429</v>
      </c>
      <c r="B49" s="211" t="s">
        <v>91</v>
      </c>
      <c r="C49" s="211" t="s">
        <v>432</v>
      </c>
      <c r="D49" s="211">
        <v>33.33</v>
      </c>
      <c r="E49">
        <f t="shared" si="1"/>
        <v>1</v>
      </c>
      <c r="F49" s="215" t="s">
        <v>115</v>
      </c>
    </row>
    <row r="50" spans="1:6" x14ac:dyDescent="0.25">
      <c r="A50" s="210" t="s">
        <v>431</v>
      </c>
      <c r="B50" s="211" t="s">
        <v>93</v>
      </c>
      <c r="C50" s="211" t="s">
        <v>434</v>
      </c>
      <c r="D50" s="211">
        <v>66.66</v>
      </c>
      <c r="E50">
        <f t="shared" si="1"/>
        <v>1</v>
      </c>
      <c r="F50" s="214" t="s">
        <v>117</v>
      </c>
    </row>
    <row r="51" spans="1:6" x14ac:dyDescent="0.25">
      <c r="A51" s="210" t="s">
        <v>433</v>
      </c>
      <c r="B51" s="211" t="s">
        <v>175</v>
      </c>
      <c r="C51" s="211" t="s">
        <v>436</v>
      </c>
      <c r="D51" s="211">
        <v>74.83</v>
      </c>
      <c r="E51">
        <f t="shared" si="1"/>
        <v>1</v>
      </c>
      <c r="F51" s="214" t="s">
        <v>119</v>
      </c>
    </row>
    <row r="52" spans="1:6" x14ac:dyDescent="0.25">
      <c r="A52" s="210" t="s">
        <v>435</v>
      </c>
      <c r="B52" s="211" t="s">
        <v>177</v>
      </c>
      <c r="C52" s="211" t="s">
        <v>438</v>
      </c>
      <c r="D52" s="211">
        <v>92.5</v>
      </c>
      <c r="E52">
        <f t="shared" si="1"/>
        <v>1</v>
      </c>
      <c r="F52" s="215" t="s">
        <v>124</v>
      </c>
    </row>
    <row r="53" spans="1:6" x14ac:dyDescent="0.25">
      <c r="A53" s="210" t="s">
        <v>437</v>
      </c>
      <c r="B53" s="211" t="s">
        <v>95</v>
      </c>
      <c r="C53" s="211" t="s">
        <v>440</v>
      </c>
      <c r="D53" s="211">
        <v>57.57</v>
      </c>
      <c r="E53">
        <f t="shared" si="1"/>
        <v>1</v>
      </c>
      <c r="F53" s="211" t="s">
        <v>441</v>
      </c>
    </row>
    <row r="54" spans="1:6" x14ac:dyDescent="0.25">
      <c r="A54" s="210" t="s">
        <v>439</v>
      </c>
      <c r="B54" s="211" t="s">
        <v>179</v>
      </c>
      <c r="C54" s="211" t="s">
        <v>443</v>
      </c>
      <c r="D54" s="211">
        <v>64.819999999999993</v>
      </c>
      <c r="E54">
        <f t="shared" si="1"/>
        <v>1</v>
      </c>
      <c r="F54" s="214" t="s">
        <v>129</v>
      </c>
    </row>
    <row r="55" spans="1:6" x14ac:dyDescent="0.25">
      <c r="A55" s="210" t="s">
        <v>442</v>
      </c>
      <c r="B55" s="211" t="s">
        <v>97</v>
      </c>
      <c r="C55" s="211" t="s">
        <v>445</v>
      </c>
      <c r="D55" s="211">
        <v>0</v>
      </c>
      <c r="E55">
        <f t="shared" si="1"/>
        <v>1</v>
      </c>
      <c r="F55" s="215" t="s">
        <v>131</v>
      </c>
    </row>
    <row r="56" spans="1:6" ht="30" x14ac:dyDescent="0.25">
      <c r="A56" s="210" t="s">
        <v>444</v>
      </c>
      <c r="B56" s="211" t="s">
        <v>79</v>
      </c>
      <c r="C56" s="211" t="s">
        <v>447</v>
      </c>
      <c r="D56" s="211" t="s">
        <v>529</v>
      </c>
      <c r="E56">
        <f t="shared" si="1"/>
        <v>1</v>
      </c>
      <c r="F56" s="215" t="s">
        <v>133</v>
      </c>
    </row>
    <row r="57" spans="1:6" x14ac:dyDescent="0.25">
      <c r="A57" s="210" t="s">
        <v>446</v>
      </c>
      <c r="B57" s="211" t="s">
        <v>181</v>
      </c>
      <c r="C57" s="211" t="s">
        <v>449</v>
      </c>
      <c r="D57" s="211">
        <v>76.19</v>
      </c>
      <c r="E57">
        <f t="shared" si="1"/>
        <v>1</v>
      </c>
      <c r="F57" s="215" t="s">
        <v>313</v>
      </c>
    </row>
    <row r="58" spans="1:6" x14ac:dyDescent="0.25">
      <c r="A58" s="210" t="s">
        <v>448</v>
      </c>
      <c r="B58" s="211" t="s">
        <v>183</v>
      </c>
      <c r="C58" s="211" t="s">
        <v>451</v>
      </c>
      <c r="D58" s="211">
        <v>83.51</v>
      </c>
      <c r="E58">
        <f t="shared" si="1"/>
        <v>1</v>
      </c>
      <c r="F58" s="215" t="s">
        <v>137</v>
      </c>
    </row>
    <row r="59" spans="1:6" x14ac:dyDescent="0.25">
      <c r="A59" s="210" t="s">
        <v>450</v>
      </c>
      <c r="B59" s="211" t="s">
        <v>191</v>
      </c>
      <c r="C59" s="211" t="s">
        <v>453</v>
      </c>
      <c r="D59" s="211">
        <v>46.67</v>
      </c>
      <c r="E59">
        <f t="shared" si="1"/>
        <v>1</v>
      </c>
      <c r="F59" s="215" t="s">
        <v>139</v>
      </c>
    </row>
    <row r="60" spans="1:6" x14ac:dyDescent="0.25">
      <c r="A60" s="210" t="s">
        <v>452</v>
      </c>
      <c r="B60" s="211" t="s">
        <v>99</v>
      </c>
      <c r="C60" s="211" t="s">
        <v>455</v>
      </c>
      <c r="D60" s="211">
        <v>86.59</v>
      </c>
      <c r="E60">
        <f t="shared" si="1"/>
        <v>1</v>
      </c>
      <c r="F60" s="211" t="s">
        <v>379</v>
      </c>
    </row>
    <row r="61" spans="1:6" ht="15" customHeight="1" x14ac:dyDescent="0.25">
      <c r="A61" s="217" t="s">
        <v>454</v>
      </c>
      <c r="B61" s="218" t="s">
        <v>101</v>
      </c>
      <c r="C61" s="218" t="s">
        <v>457</v>
      </c>
      <c r="D61" s="218">
        <v>62.62</v>
      </c>
      <c r="E61">
        <f t="shared" si="1"/>
        <v>1</v>
      </c>
      <c r="F61" s="214" t="s">
        <v>315</v>
      </c>
    </row>
    <row r="62" spans="1:6" ht="30" x14ac:dyDescent="0.25">
      <c r="A62" s="210" t="s">
        <v>456</v>
      </c>
      <c r="B62" s="211" t="s">
        <v>103</v>
      </c>
      <c r="C62" s="211" t="s">
        <v>459</v>
      </c>
      <c r="D62" s="211" t="s">
        <v>529</v>
      </c>
      <c r="E62">
        <f t="shared" si="1"/>
        <v>1</v>
      </c>
      <c r="F62" s="215" t="s">
        <v>316</v>
      </c>
    </row>
    <row r="63" spans="1:6" ht="30" x14ac:dyDescent="0.25">
      <c r="A63" s="210" t="s">
        <v>458</v>
      </c>
      <c r="B63" s="211" t="s">
        <v>193</v>
      </c>
      <c r="C63" s="211" t="s">
        <v>461</v>
      </c>
      <c r="D63" s="211" t="s">
        <v>529</v>
      </c>
      <c r="E63">
        <f t="shared" si="1"/>
        <v>1</v>
      </c>
      <c r="F63" s="215" t="s">
        <v>147</v>
      </c>
    </row>
    <row r="64" spans="1:6" x14ac:dyDescent="0.25">
      <c r="A64" s="210" t="s">
        <v>460</v>
      </c>
      <c r="B64" s="211" t="s">
        <v>200</v>
      </c>
      <c r="C64" s="211" t="s">
        <v>463</v>
      </c>
      <c r="D64" s="211">
        <v>57.36</v>
      </c>
      <c r="E64">
        <f t="shared" si="1"/>
        <v>1</v>
      </c>
      <c r="F64" s="215" t="s">
        <v>317</v>
      </c>
    </row>
    <row r="65" spans="1:6" x14ac:dyDescent="0.25">
      <c r="A65" s="210" t="s">
        <v>462</v>
      </c>
      <c r="B65" s="211" t="s">
        <v>202</v>
      </c>
      <c r="C65" s="211" t="s">
        <v>465</v>
      </c>
      <c r="D65" s="211">
        <v>71.95</v>
      </c>
      <c r="E65">
        <f t="shared" si="1"/>
        <v>1</v>
      </c>
      <c r="F65" s="214" t="s">
        <v>151</v>
      </c>
    </row>
    <row r="66" spans="1:6" x14ac:dyDescent="0.25">
      <c r="A66" s="210" t="s">
        <v>464</v>
      </c>
      <c r="B66" s="211" t="s">
        <v>204</v>
      </c>
      <c r="C66" s="211" t="s">
        <v>467</v>
      </c>
      <c r="D66" s="211">
        <v>80.95</v>
      </c>
      <c r="E66">
        <f t="shared" ref="E66:E97" si="2">IF(MATCH(F66, B:B, 0), 1, 2)</f>
        <v>1</v>
      </c>
      <c r="F66" s="211" t="s">
        <v>392</v>
      </c>
    </row>
    <row r="67" spans="1:6" x14ac:dyDescent="0.25">
      <c r="A67" s="210" t="s">
        <v>466</v>
      </c>
      <c r="B67" s="211" t="s">
        <v>210</v>
      </c>
      <c r="C67" s="211" t="s">
        <v>469</v>
      </c>
      <c r="D67" s="211">
        <v>67.819999999999993</v>
      </c>
      <c r="E67">
        <f t="shared" si="2"/>
        <v>1</v>
      </c>
      <c r="F67" s="215" t="s">
        <v>280</v>
      </c>
    </row>
    <row r="68" spans="1:6" x14ac:dyDescent="0.25">
      <c r="A68" s="210" t="s">
        <v>468</v>
      </c>
      <c r="B68" s="211" t="s">
        <v>317</v>
      </c>
      <c r="C68" s="211" t="s">
        <v>471</v>
      </c>
      <c r="D68" s="211" t="s">
        <v>529</v>
      </c>
      <c r="E68">
        <f t="shared" si="2"/>
        <v>1</v>
      </c>
      <c r="F68" s="215" t="s">
        <v>157</v>
      </c>
    </row>
    <row r="69" spans="1:6" x14ac:dyDescent="0.25">
      <c r="A69" s="210" t="s">
        <v>470</v>
      </c>
      <c r="B69" s="211" t="s">
        <v>212</v>
      </c>
      <c r="C69" s="211" t="s">
        <v>473</v>
      </c>
      <c r="D69" s="211">
        <v>74.78</v>
      </c>
      <c r="E69">
        <f t="shared" si="2"/>
        <v>1</v>
      </c>
      <c r="F69" s="215" t="s">
        <v>319</v>
      </c>
    </row>
    <row r="70" spans="1:6" x14ac:dyDescent="0.25">
      <c r="A70" s="210" t="s">
        <v>472</v>
      </c>
      <c r="B70" s="221" t="s">
        <v>37</v>
      </c>
      <c r="C70" s="211" t="s">
        <v>475</v>
      </c>
      <c r="D70" s="211">
        <v>77.38</v>
      </c>
      <c r="E70">
        <f t="shared" si="2"/>
        <v>1</v>
      </c>
      <c r="F70" s="215" t="s">
        <v>161</v>
      </c>
    </row>
    <row r="71" spans="1:6" x14ac:dyDescent="0.25">
      <c r="A71" s="210" t="s">
        <v>474</v>
      </c>
      <c r="B71" s="211" t="s">
        <v>35</v>
      </c>
      <c r="C71" s="211" t="s">
        <v>477</v>
      </c>
      <c r="D71" s="211">
        <v>50</v>
      </c>
      <c r="E71">
        <f t="shared" si="2"/>
        <v>1</v>
      </c>
      <c r="F71" s="215" t="s">
        <v>163</v>
      </c>
    </row>
    <row r="72" spans="1:6" x14ac:dyDescent="0.25">
      <c r="A72" s="210" t="s">
        <v>476</v>
      </c>
      <c r="B72" s="211" t="s">
        <v>39</v>
      </c>
      <c r="C72" s="211" t="s">
        <v>479</v>
      </c>
      <c r="D72" s="211">
        <v>20</v>
      </c>
      <c r="E72">
        <f t="shared" si="2"/>
        <v>1</v>
      </c>
      <c r="F72" s="215" t="s">
        <v>165</v>
      </c>
    </row>
    <row r="73" spans="1:6" x14ac:dyDescent="0.25">
      <c r="A73" s="210" t="s">
        <v>478</v>
      </c>
      <c r="B73" s="211" t="s">
        <v>124</v>
      </c>
      <c r="C73" s="211" t="s">
        <v>481</v>
      </c>
      <c r="D73" s="211">
        <v>60</v>
      </c>
      <c r="E73">
        <f t="shared" si="2"/>
        <v>1</v>
      </c>
      <c r="F73" s="215" t="s">
        <v>167</v>
      </c>
    </row>
    <row r="74" spans="1:6" x14ac:dyDescent="0.25">
      <c r="A74" s="210" t="s">
        <v>480</v>
      </c>
      <c r="B74" s="221" t="s">
        <v>280</v>
      </c>
      <c r="C74" s="211" t="s">
        <v>483</v>
      </c>
      <c r="D74" s="211">
        <v>68.349999999999994</v>
      </c>
      <c r="E74">
        <f t="shared" si="2"/>
        <v>1</v>
      </c>
      <c r="F74" s="215" t="s">
        <v>169</v>
      </c>
    </row>
    <row r="75" spans="1:6" ht="30" x14ac:dyDescent="0.25">
      <c r="A75" s="210" t="s">
        <v>482</v>
      </c>
      <c r="B75" s="211" t="s">
        <v>137</v>
      </c>
      <c r="C75" s="211" t="s">
        <v>485</v>
      </c>
      <c r="D75" s="211">
        <v>80</v>
      </c>
      <c r="E75">
        <f t="shared" si="2"/>
        <v>1</v>
      </c>
      <c r="F75" s="214" t="s">
        <v>171</v>
      </c>
    </row>
    <row r="76" spans="1:6" ht="30" x14ac:dyDescent="0.25">
      <c r="A76" s="210" t="s">
        <v>484</v>
      </c>
      <c r="B76" s="211" t="s">
        <v>139</v>
      </c>
      <c r="C76" s="211" t="s">
        <v>487</v>
      </c>
      <c r="D76" s="211">
        <v>20</v>
      </c>
      <c r="E76">
        <f t="shared" si="2"/>
        <v>1</v>
      </c>
      <c r="F76" s="214" t="s">
        <v>173</v>
      </c>
    </row>
    <row r="77" spans="1:6" ht="30" x14ac:dyDescent="0.25">
      <c r="A77" s="210" t="s">
        <v>486</v>
      </c>
      <c r="B77" s="211" t="s">
        <v>143</v>
      </c>
      <c r="C77" s="211" t="s">
        <v>489</v>
      </c>
      <c r="D77" s="211">
        <v>100</v>
      </c>
      <c r="E77">
        <f t="shared" si="2"/>
        <v>1</v>
      </c>
      <c r="F77" s="215" t="s">
        <v>175</v>
      </c>
    </row>
    <row r="78" spans="1:6" ht="30" x14ac:dyDescent="0.25">
      <c r="A78" s="210" t="s">
        <v>488</v>
      </c>
      <c r="B78" s="211" t="s">
        <v>316</v>
      </c>
      <c r="C78" s="211" t="s">
        <v>491</v>
      </c>
      <c r="D78" s="211">
        <v>40</v>
      </c>
      <c r="E78">
        <f t="shared" si="2"/>
        <v>1</v>
      </c>
      <c r="F78" s="215" t="s">
        <v>177</v>
      </c>
    </row>
    <row r="79" spans="1:6" ht="30" x14ac:dyDescent="0.25">
      <c r="A79" s="210" t="s">
        <v>490</v>
      </c>
      <c r="B79" s="211" t="s">
        <v>147</v>
      </c>
      <c r="C79" s="211" t="s">
        <v>493</v>
      </c>
      <c r="D79" s="211">
        <v>57.14</v>
      </c>
      <c r="E79">
        <f t="shared" si="2"/>
        <v>1</v>
      </c>
      <c r="F79" s="215" t="s">
        <v>179</v>
      </c>
    </row>
    <row r="80" spans="1:6" x14ac:dyDescent="0.25">
      <c r="A80" s="210" t="s">
        <v>492</v>
      </c>
      <c r="B80" s="221" t="s">
        <v>163</v>
      </c>
      <c r="C80" s="211" t="s">
        <v>495</v>
      </c>
      <c r="D80" s="211">
        <v>85.19</v>
      </c>
      <c r="E80">
        <f t="shared" si="2"/>
        <v>1</v>
      </c>
      <c r="F80" s="215" t="s">
        <v>181</v>
      </c>
    </row>
    <row r="81" spans="1:6" ht="30" x14ac:dyDescent="0.25">
      <c r="A81" s="210" t="s">
        <v>494</v>
      </c>
      <c r="B81" s="211" t="s">
        <v>319</v>
      </c>
      <c r="C81" s="211" t="s">
        <v>497</v>
      </c>
      <c r="D81" s="211" t="s">
        <v>529</v>
      </c>
      <c r="E81">
        <f t="shared" si="2"/>
        <v>1</v>
      </c>
      <c r="F81" s="215" t="s">
        <v>183</v>
      </c>
    </row>
    <row r="82" spans="1:6" ht="15" customHeight="1" x14ac:dyDescent="0.25">
      <c r="A82" s="217" t="s">
        <v>496</v>
      </c>
      <c r="B82" s="218" t="s">
        <v>308</v>
      </c>
      <c r="C82" s="218" t="s">
        <v>499</v>
      </c>
      <c r="D82" s="218" t="s">
        <v>529</v>
      </c>
      <c r="E82">
        <f t="shared" si="2"/>
        <v>1</v>
      </c>
      <c r="F82" s="215" t="s">
        <v>320</v>
      </c>
    </row>
    <row r="83" spans="1:6" x14ac:dyDescent="0.25">
      <c r="A83" s="210" t="s">
        <v>498</v>
      </c>
      <c r="B83" s="211" t="s">
        <v>312</v>
      </c>
      <c r="C83" s="211" t="s">
        <v>501</v>
      </c>
      <c r="D83" s="211" t="s">
        <v>529</v>
      </c>
      <c r="E83">
        <f t="shared" si="2"/>
        <v>1</v>
      </c>
      <c r="F83" s="215" t="s">
        <v>187</v>
      </c>
    </row>
    <row r="84" spans="1:6" x14ac:dyDescent="0.25">
      <c r="A84" s="210" t="s">
        <v>500</v>
      </c>
      <c r="B84" s="211" t="s">
        <v>119</v>
      </c>
      <c r="C84" s="211" t="s">
        <v>503</v>
      </c>
      <c r="D84" s="211" t="s">
        <v>529</v>
      </c>
      <c r="E84">
        <f t="shared" si="2"/>
        <v>1</v>
      </c>
      <c r="F84" s="211" t="s">
        <v>504</v>
      </c>
    </row>
    <row r="85" spans="1:6" x14ac:dyDescent="0.25">
      <c r="A85" s="210" t="s">
        <v>502</v>
      </c>
      <c r="B85" s="211" t="s">
        <v>313</v>
      </c>
      <c r="C85" s="211" t="s">
        <v>506</v>
      </c>
      <c r="D85" s="211" t="s">
        <v>529</v>
      </c>
      <c r="E85">
        <f t="shared" si="2"/>
        <v>1</v>
      </c>
      <c r="F85" s="214" t="s">
        <v>191</v>
      </c>
    </row>
    <row r="86" spans="1:6" x14ac:dyDescent="0.25">
      <c r="A86" s="210" t="s">
        <v>505</v>
      </c>
      <c r="B86" s="211" t="s">
        <v>165</v>
      </c>
      <c r="C86" s="211" t="s">
        <v>508</v>
      </c>
      <c r="D86" s="211">
        <v>100</v>
      </c>
      <c r="E86">
        <f t="shared" si="2"/>
        <v>1</v>
      </c>
      <c r="F86" s="215" t="s">
        <v>193</v>
      </c>
    </row>
    <row r="87" spans="1:6" x14ac:dyDescent="0.25">
      <c r="A87" s="210" t="s">
        <v>507</v>
      </c>
      <c r="B87" s="221" t="s">
        <v>187</v>
      </c>
      <c r="C87" s="211" t="s">
        <v>510</v>
      </c>
      <c r="D87" s="211">
        <v>62.63</v>
      </c>
      <c r="E87">
        <f t="shared" si="2"/>
        <v>1</v>
      </c>
      <c r="F87" s="215" t="s">
        <v>196</v>
      </c>
    </row>
    <row r="88" spans="1:6" x14ac:dyDescent="0.25">
      <c r="A88" s="210" t="s">
        <v>509</v>
      </c>
      <c r="B88" s="211" t="s">
        <v>169</v>
      </c>
      <c r="C88" s="211" t="s">
        <v>512</v>
      </c>
      <c r="D88" s="211" t="s">
        <v>529</v>
      </c>
      <c r="E88">
        <f t="shared" si="2"/>
        <v>1</v>
      </c>
      <c r="F88" s="211" t="s">
        <v>513</v>
      </c>
    </row>
    <row r="89" spans="1:6" x14ac:dyDescent="0.25">
      <c r="A89" s="210" t="s">
        <v>511</v>
      </c>
      <c r="B89" s="211" t="s">
        <v>504</v>
      </c>
      <c r="C89" s="211" t="s">
        <v>515</v>
      </c>
      <c r="D89" s="211">
        <v>100</v>
      </c>
      <c r="E89">
        <f t="shared" si="2"/>
        <v>1</v>
      </c>
      <c r="F89" s="214" t="s">
        <v>200</v>
      </c>
    </row>
    <row r="90" spans="1:6" x14ac:dyDescent="0.25">
      <c r="A90" s="210" t="s">
        <v>514</v>
      </c>
      <c r="B90" s="211" t="s">
        <v>320</v>
      </c>
      <c r="C90" s="211" t="s">
        <v>517</v>
      </c>
      <c r="D90" s="211" t="s">
        <v>529</v>
      </c>
      <c r="E90">
        <f t="shared" si="2"/>
        <v>1</v>
      </c>
      <c r="F90" s="215" t="s">
        <v>202</v>
      </c>
    </row>
    <row r="91" spans="1:6" x14ac:dyDescent="0.25">
      <c r="A91" s="210" t="s">
        <v>516</v>
      </c>
      <c r="B91" s="211" t="s">
        <v>321</v>
      </c>
      <c r="C91" s="211" t="s">
        <v>519</v>
      </c>
      <c r="D91" s="211" t="s">
        <v>529</v>
      </c>
      <c r="E91">
        <f t="shared" si="2"/>
        <v>1</v>
      </c>
      <c r="F91" s="214" t="s">
        <v>204</v>
      </c>
    </row>
    <row r="92" spans="1:6" x14ac:dyDescent="0.25">
      <c r="A92" s="210" t="s">
        <v>518</v>
      </c>
      <c r="B92" s="221" t="s">
        <v>196</v>
      </c>
      <c r="C92" s="211" t="s">
        <v>521</v>
      </c>
      <c r="D92" s="211">
        <v>62.5</v>
      </c>
      <c r="E92">
        <f t="shared" si="2"/>
        <v>1</v>
      </c>
      <c r="F92" s="215" t="s">
        <v>206</v>
      </c>
    </row>
    <row r="93" spans="1:6" x14ac:dyDescent="0.25">
      <c r="A93" s="210" t="s">
        <v>520</v>
      </c>
      <c r="B93" s="211" t="s">
        <v>441</v>
      </c>
      <c r="C93" s="211" t="s">
        <v>523</v>
      </c>
      <c r="D93" s="211">
        <v>90.9</v>
      </c>
      <c r="E93">
        <f t="shared" si="2"/>
        <v>1</v>
      </c>
      <c r="F93" s="215" t="s">
        <v>321</v>
      </c>
    </row>
    <row r="94" spans="1:6" x14ac:dyDescent="0.25">
      <c r="A94" s="210" t="s">
        <v>522</v>
      </c>
      <c r="B94" s="211" t="s">
        <v>513</v>
      </c>
      <c r="C94" s="211" t="s">
        <v>525</v>
      </c>
      <c r="D94" s="211">
        <v>15</v>
      </c>
      <c r="E94">
        <f t="shared" si="2"/>
        <v>1</v>
      </c>
      <c r="F94" s="214" t="s">
        <v>210</v>
      </c>
    </row>
    <row r="95" spans="1:6" x14ac:dyDescent="0.25">
      <c r="A95" s="210" t="s">
        <v>524</v>
      </c>
      <c r="B95" s="211" t="s">
        <v>206</v>
      </c>
      <c r="C95" s="211" t="s">
        <v>527</v>
      </c>
      <c r="D95" s="211">
        <v>90</v>
      </c>
      <c r="E95">
        <f t="shared" si="2"/>
        <v>1</v>
      </c>
      <c r="F95" s="222" t="s">
        <v>212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A. Ponomareva</dc:creator>
  <cp:lastModifiedBy>Elena A. Ponomareva</cp:lastModifiedBy>
  <dcterms:created xsi:type="dcterms:W3CDTF">2023-02-02T03:56:38Z</dcterms:created>
  <dcterms:modified xsi:type="dcterms:W3CDTF">2023-02-02T03:56:38Z</dcterms:modified>
</cp:coreProperties>
</file>