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24519"/>
</workbook>
</file>

<file path=xl/calcChain.xml><?xml version="1.0" encoding="utf-8"?>
<calcChain xmlns="http://schemas.openxmlformats.org/spreadsheetml/2006/main">
  <c r="M32" i="1"/>
  <c r="M27"/>
  <c r="H8"/>
  <c r="L27"/>
  <c r="L17"/>
  <c r="G8"/>
  <c r="I16" l="1"/>
  <c r="I45" l="1"/>
  <c r="F54" l="1"/>
  <c r="D16"/>
  <c r="M68"/>
  <c r="M67"/>
  <c r="M66"/>
  <c r="M64"/>
  <c r="M63"/>
  <c r="M62"/>
  <c r="M61"/>
  <c r="M60"/>
  <c r="M58"/>
  <c r="M57"/>
  <c r="M56"/>
  <c r="M55"/>
  <c r="M53"/>
  <c r="M52"/>
  <c r="M50"/>
  <c r="M49"/>
  <c r="M48"/>
  <c r="M47"/>
  <c r="M46"/>
  <c r="M44"/>
  <c r="M43"/>
  <c r="M42"/>
  <c r="M41"/>
  <c r="M39"/>
  <c r="M38"/>
  <c r="M37"/>
  <c r="M36"/>
  <c r="M34"/>
  <c r="M33"/>
  <c r="M31"/>
  <c r="M29"/>
  <c r="M28"/>
  <c r="M26"/>
  <c r="M25"/>
  <c r="M24"/>
  <c r="M22"/>
  <c r="M21"/>
  <c r="M19"/>
  <c r="M18"/>
  <c r="M17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G23"/>
  <c r="H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E51"/>
  <c r="F51"/>
  <c r="G51"/>
  <c r="H51"/>
  <c r="I51"/>
  <c r="J51"/>
  <c r="K51"/>
  <c r="D51"/>
  <c r="E54"/>
  <c r="G54"/>
  <c r="H54"/>
  <c r="I54"/>
  <c r="J54"/>
  <c r="K54"/>
  <c r="D54"/>
  <c r="E59"/>
  <c r="F59"/>
  <c r="G59"/>
  <c r="H59"/>
  <c r="I59"/>
  <c r="J59"/>
  <c r="K59"/>
  <c r="D59"/>
  <c r="E65"/>
  <c r="F65"/>
  <c r="G65"/>
  <c r="H65"/>
  <c r="I65"/>
  <c r="J65"/>
  <c r="K65"/>
  <c r="D65"/>
  <c r="L68"/>
  <c r="L67"/>
  <c r="L66"/>
  <c r="L64"/>
  <c r="L63"/>
  <c r="L62"/>
  <c r="L61"/>
  <c r="L60"/>
  <c r="L58"/>
  <c r="L57"/>
  <c r="L56"/>
  <c r="L55"/>
  <c r="L53"/>
  <c r="L52"/>
  <c r="L50"/>
  <c r="L49"/>
  <c r="L48"/>
  <c r="L47"/>
  <c r="L46"/>
  <c r="L44"/>
  <c r="L43"/>
  <c r="L42"/>
  <c r="L41"/>
  <c r="L39"/>
  <c r="L38"/>
  <c r="L37"/>
  <c r="L36"/>
  <c r="L34"/>
  <c r="L33"/>
  <c r="L32"/>
  <c r="L31"/>
  <c r="L29"/>
  <c r="L28"/>
  <c r="L26"/>
  <c r="L25"/>
  <c r="L24"/>
  <c r="L22"/>
  <c r="L21"/>
  <c r="L19"/>
  <c r="L18"/>
  <c r="L15"/>
  <c r="L14"/>
  <c r="L13"/>
  <c r="M10"/>
  <c r="M11"/>
  <c r="M9"/>
  <c r="L10"/>
  <c r="L11"/>
  <c r="L9"/>
  <c r="E8"/>
  <c r="F8"/>
  <c r="I8"/>
  <c r="J8"/>
  <c r="K8"/>
  <c r="D8"/>
  <c r="L8" l="1"/>
  <c r="K7"/>
  <c r="J7"/>
  <c r="I7"/>
  <c r="F7"/>
  <c r="E7"/>
  <c r="D7"/>
  <c r="G7"/>
  <c r="H7"/>
  <c r="M8"/>
  <c r="M12"/>
  <c r="M16"/>
  <c r="M20"/>
  <c r="M23"/>
  <c r="M30"/>
  <c r="M35"/>
  <c r="M40"/>
  <c r="M45"/>
  <c r="M51"/>
  <c r="M54"/>
  <c r="M59"/>
  <c r="M65"/>
  <c r="L12"/>
  <c r="L16"/>
  <c r="L20"/>
  <c r="L23"/>
  <c r="L30"/>
  <c r="L35"/>
  <c r="L40"/>
  <c r="L45"/>
  <c r="L51"/>
  <c r="L54"/>
  <c r="L59"/>
  <c r="L65"/>
  <c r="M7" l="1"/>
  <c r="L7"/>
</calcChain>
</file>

<file path=xl/sharedStrings.xml><?xml version="1.0" encoding="utf-8"?>
<sst xmlns="http://schemas.openxmlformats.org/spreadsheetml/2006/main" count="153" uniqueCount="137">
  <si>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</si>
  <si>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</si>
  <si>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</si>
  <si>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</si>
  <si>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</si>
  <si>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</si>
  <si>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</si>
  <si>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</si>
  <si>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</si>
  <si>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</si>
  <si>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</si>
  <si>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</si>
  <si>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</si>
  <si>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</si>
  <si>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</si>
  <si>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</si>
  <si>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</si>
  <si>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</si>
  <si>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</si>
  <si>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</si>
  <si>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</si>
  <si>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</si>
  <si>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</si>
  <si>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</si>
  <si>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</si>
  <si>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</si>
  <si>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</si>
  <si>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</si>
  <si>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</si>
  <si>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</si>
  <si>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</si>
  <si>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</si>
  <si>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</si>
  <si>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</si>
  <si>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</si>
  <si>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</si>
  <si>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</si>
  <si>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</si>
  <si>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</si>
  <si>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</si>
  <si>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</si>
  <si>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</si>
  <si>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</si>
  <si>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</si>
  <si>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</si>
  <si>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</si>
  <si>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</si>
  <si>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</si>
  <si>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</si>
  <si>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</si>
  <si>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</si>
  <si>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</si>
  <si>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</si>
  <si>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</si>
  <si>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</si>
  <si>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</si>
  <si>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</si>
  <si>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</si>
  <si>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</si>
  <si>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</si>
  <si>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</si>
  <si>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</si>
  <si>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</si>
  <si>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</si>
  <si>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</si>
  <si>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</si>
  <si>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</si>
  <si>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</si>
  <si>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</si>
  <si>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</si>
  <si>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</si>
  <si>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</si>
  <si>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</si>
  <si>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</si>
  <si>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</si>
  <si>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</si>
  <si>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</si>
  <si>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</si>
  <si>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</si>
  <si>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</si>
  <si>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</si>
  <si>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</si>
  <si>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</si>
  <si>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</si>
  <si>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</si>
  <si>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</si>
  <si>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</si>
  <si>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</si>
  <si>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</si>
  <si>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</si>
  <si>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</si>
  <si>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</si>
  <si>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</si>
  <si>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</si>
  <si>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</si>
  <si>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</si>
  <si>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</si>
  <si>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</si>
  <si>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</si>
  <si>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</si>
  <si>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</si>
  <si>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</si>
  <si>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</si>
  <si>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</si>
  <si>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</si>
  <si>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</si>
  <si>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</si>
  <si>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</si>
  <si>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</si>
  <si>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</si>
  <si>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</si>
  <si>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</si>
  <si>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</si>
  <si>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</si>
  <si>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</si>
  <si>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</si>
  <si>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</si>
  <si>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</si>
  <si>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</si>
  <si>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</si>
  <si>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</si>
  <si>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</si>
  <si>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</si>
  <si>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</si>
  <si>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</si>
  <si>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</si>
  <si>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</si>
  <si>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</si>
  <si>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</si>
  <si>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</si>
  <si>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</si>
  <si>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</si>
  <si>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</si>
  <si>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</si>
  <si>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</si>
  <si>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</si>
  <si>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 xml:space="preserve">Отчет о реализации муниципальных программ Невьянского городского округа за   2017 год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</si>
</sst>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topLeftCell="D76" workbookViewId="0">
      <selection activeCell="A71" sqref="A71:M80"/>
    </sheetView>
  </sheetViews>
  <sheetFormatPr defaultRowHeight="33" customHeight="1"/>
  <cols>
    <col min="1" max="1" width="5.28515625" style="17" customWidth="1"/>
    <col min="2" max="2" width="41.5703125" style="6" customWidth="1"/>
    <col min="3" max="3" width="23.42578125" style="3" customWidth="1"/>
    <col min="4" max="4" width="10.85546875" style="22" customWidth="1"/>
    <col min="5" max="5" width="10.85546875" style="23" customWidth="1"/>
    <col min="6" max="6" width="13.85546875" style="22" customWidth="1"/>
    <col min="7" max="7" width="14.28515625" style="23" customWidth="1"/>
    <col min="8" max="8" width="13" style="22" customWidth="1"/>
    <col min="9" max="9" width="12.5703125" style="22" customWidth="1"/>
    <col min="10" max="11" width="10.85546875" style="22" customWidth="1"/>
    <col min="12" max="12" width="14.7109375" style="22" customWidth="1"/>
    <col min="13" max="13" width="13.85546875" style="22" customWidth="1"/>
    <col min="14" max="14" width="11.42578125" bestFit="1" customWidth="1"/>
    <col min="15" max="15" width="10.5703125" bestFit="1" customWidth="1"/>
    <col min="16" max="16" width="9.5703125" bestFit="1" customWidth="1"/>
  </cols>
  <sheetData>
    <row r="1" spans="1:16" ht="21.75" customHeight="1"/>
    <row r="2" spans="1:16" ht="17.25" customHeight="1">
      <c r="A2" s="39" t="s">
        <v>136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ht="15" customHeight="1">
      <c r="M3" s="1" t="s">
        <v>2</v>
      </c>
    </row>
    <row r="4" spans="1:16" ht="33" customHeight="1">
      <c r="A4" s="40" t="s">
        <v>3</v>
      </c>
      <c r="B4" s="41" t="s">
        <v>4</v>
      </c>
      <c r="C4" s="42" t="s">
        <v>10</v>
      </c>
      <c r="D4" s="41" t="s">
        <v>24</v>
      </c>
      <c r="E4" s="41"/>
      <c r="F4" s="41" t="s">
        <v>25</v>
      </c>
      <c r="G4" s="41"/>
      <c r="H4" s="41" t="s">
        <v>5</v>
      </c>
      <c r="I4" s="41"/>
      <c r="J4" s="41" t="s">
        <v>6</v>
      </c>
      <c r="K4" s="41"/>
      <c r="L4" s="41" t="s">
        <v>7</v>
      </c>
      <c r="M4" s="41"/>
    </row>
    <row r="5" spans="1:16" ht="33" customHeight="1">
      <c r="A5" s="40"/>
      <c r="B5" s="41"/>
      <c r="C5" s="43"/>
      <c r="D5" s="34" t="s">
        <v>8</v>
      </c>
      <c r="E5" s="34" t="s">
        <v>9</v>
      </c>
      <c r="F5" s="34" t="s">
        <v>8</v>
      </c>
      <c r="G5" s="34" t="s">
        <v>9</v>
      </c>
      <c r="H5" s="2" t="s">
        <v>8</v>
      </c>
      <c r="I5" s="2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6" ht="33" customHeight="1">
      <c r="A6" s="40"/>
      <c r="B6" s="41"/>
      <c r="C6" s="44"/>
      <c r="D6" s="34" t="s">
        <v>26</v>
      </c>
      <c r="E6" s="34" t="s">
        <v>27</v>
      </c>
      <c r="F6" s="34" t="s">
        <v>26</v>
      </c>
      <c r="G6" s="34" t="s">
        <v>26</v>
      </c>
      <c r="H6" s="2" t="s">
        <v>26</v>
      </c>
      <c r="I6" s="2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3" customHeight="1">
      <c r="A7" s="8"/>
      <c r="B7" s="19" t="s">
        <v>0</v>
      </c>
      <c r="C7" s="20"/>
      <c r="D7" s="29">
        <f>SUM(D8+D12+D16+D20+D23+D30+D35+D40+D45+D51+D54+D59+D65)</f>
        <v>18132</v>
      </c>
      <c r="E7" s="29">
        <f t="shared" ref="E7:M7" si="0">SUM(E8+E12+E16+E20+E23+E30+E35+E40+E45+E51+E54+E59+E65)</f>
        <v>15349.18</v>
      </c>
      <c r="F7" s="29">
        <f t="shared" si="0"/>
        <v>691163.21000000008</v>
      </c>
      <c r="G7" s="29">
        <f t="shared" si="0"/>
        <v>677176.77000000014</v>
      </c>
      <c r="H7" s="29">
        <f t="shared" si="0"/>
        <v>670598.1</v>
      </c>
      <c r="I7" s="29">
        <f t="shared" si="0"/>
        <v>651275.99</v>
      </c>
      <c r="J7" s="29">
        <f t="shared" si="0"/>
        <v>1612.1</v>
      </c>
      <c r="K7" s="29">
        <f t="shared" si="0"/>
        <v>1612.1</v>
      </c>
      <c r="L7" s="29">
        <f t="shared" si="0"/>
        <v>1381505.4100000001</v>
      </c>
      <c r="M7" s="29">
        <f t="shared" si="0"/>
        <v>1345414.0399999998</v>
      </c>
      <c r="N7" s="35"/>
      <c r="O7" s="5"/>
      <c r="P7" s="5"/>
    </row>
    <row r="8" spans="1:16" ht="46.5" customHeight="1">
      <c r="A8" s="18">
        <v>1</v>
      </c>
      <c r="B8" s="16" t="s">
        <v>124</v>
      </c>
      <c r="C8" s="47" t="s">
        <v>11</v>
      </c>
      <c r="D8" s="29">
        <f>SUM(D9:D11)</f>
        <v>0</v>
      </c>
      <c r="E8" s="29">
        <f t="shared" ref="E8:M8" si="1">SUM(E9:E11)</f>
        <v>0</v>
      </c>
      <c r="F8" s="29">
        <f t="shared" si="1"/>
        <v>365.6</v>
      </c>
      <c r="G8" s="29">
        <f t="shared" si="1"/>
        <v>361.17</v>
      </c>
      <c r="H8" s="29">
        <f>SUM(H9:H11)</f>
        <v>54744.160000000003</v>
      </c>
      <c r="I8" s="29">
        <f t="shared" si="1"/>
        <v>52796.49</v>
      </c>
      <c r="J8" s="29">
        <f t="shared" si="1"/>
        <v>0</v>
      </c>
      <c r="K8" s="29">
        <f t="shared" si="1"/>
        <v>0</v>
      </c>
      <c r="L8" s="29">
        <f>SUM(L9:L11)</f>
        <v>55109.760000000002</v>
      </c>
      <c r="M8" s="29">
        <f t="shared" si="1"/>
        <v>53157.659999999996</v>
      </c>
    </row>
    <row r="9" spans="1:16" ht="33" customHeight="1">
      <c r="A9" s="13" t="s">
        <v>28</v>
      </c>
      <c r="B9" s="7" t="s">
        <v>76</v>
      </c>
      <c r="C9" s="47"/>
      <c r="D9" s="26">
        <v>0</v>
      </c>
      <c r="E9" s="26">
        <v>0</v>
      </c>
      <c r="F9" s="26">
        <v>0</v>
      </c>
      <c r="G9" s="26">
        <v>0</v>
      </c>
      <c r="H9" s="28">
        <v>216.9</v>
      </c>
      <c r="I9" s="28">
        <v>140.97</v>
      </c>
      <c r="J9" s="26">
        <v>0</v>
      </c>
      <c r="K9" s="26">
        <v>0</v>
      </c>
      <c r="L9" s="26">
        <f>SUM(D9+F9+H9+J9)</f>
        <v>216.9</v>
      </c>
      <c r="M9" s="26">
        <f>SUM(E9+G9+I9+K9)</f>
        <v>140.97</v>
      </c>
    </row>
    <row r="10" spans="1:16" ht="33" customHeight="1">
      <c r="A10" s="13" t="s">
        <v>29</v>
      </c>
      <c r="B10" s="7" t="s">
        <v>77</v>
      </c>
      <c r="C10" s="47"/>
      <c r="D10" s="26">
        <v>0</v>
      </c>
      <c r="E10" s="26">
        <v>0</v>
      </c>
      <c r="F10" s="26">
        <v>0</v>
      </c>
      <c r="G10" s="26">
        <v>0</v>
      </c>
      <c r="H10" s="28">
        <v>20</v>
      </c>
      <c r="I10" s="28">
        <v>15</v>
      </c>
      <c r="J10" s="26">
        <v>0</v>
      </c>
      <c r="K10" s="26">
        <v>0</v>
      </c>
      <c r="L10" s="26">
        <f t="shared" ref="L10:L68" si="2">SUM(D10+F10+H10+J10)</f>
        <v>20</v>
      </c>
      <c r="M10" s="26">
        <f t="shared" ref="M10:M11" si="3">SUM(E10+G10+I10+K10)</f>
        <v>15</v>
      </c>
    </row>
    <row r="11" spans="1:16" ht="33" customHeight="1">
      <c r="A11" s="13" t="s">
        <v>30</v>
      </c>
      <c r="B11" s="7" t="s">
        <v>78</v>
      </c>
      <c r="C11" s="4"/>
      <c r="D11" s="26">
        <v>0</v>
      </c>
      <c r="E11" s="26">
        <v>0</v>
      </c>
      <c r="F11" s="26">
        <v>365.6</v>
      </c>
      <c r="G11" s="26">
        <v>361.17</v>
      </c>
      <c r="H11" s="28">
        <v>54507.26</v>
      </c>
      <c r="I11" s="28">
        <v>52640.52</v>
      </c>
      <c r="J11" s="26">
        <v>0</v>
      </c>
      <c r="K11" s="26">
        <v>0</v>
      </c>
      <c r="L11" s="26">
        <f t="shared" si="2"/>
        <v>54872.86</v>
      </c>
      <c r="M11" s="26">
        <f t="shared" si="3"/>
        <v>53001.689999999995</v>
      </c>
    </row>
    <row r="12" spans="1:16" ht="33" customHeight="1">
      <c r="A12" s="18">
        <v>2</v>
      </c>
      <c r="B12" s="16" t="s">
        <v>125</v>
      </c>
      <c r="C12" s="47" t="s">
        <v>12</v>
      </c>
      <c r="D12" s="29">
        <f>SUM(D13:D15)</f>
        <v>0</v>
      </c>
      <c r="E12" s="29">
        <f t="shared" ref="E12:K12" si="4">SUM(E13:E15)</f>
        <v>0</v>
      </c>
      <c r="F12" s="29">
        <f t="shared" si="4"/>
        <v>0</v>
      </c>
      <c r="G12" s="29">
        <f t="shared" si="4"/>
        <v>0</v>
      </c>
      <c r="H12" s="29">
        <f t="shared" si="4"/>
        <v>7391.6200000000008</v>
      </c>
      <c r="I12" s="29">
        <f t="shared" si="4"/>
        <v>6794.7100000000009</v>
      </c>
      <c r="J12" s="29">
        <f t="shared" si="4"/>
        <v>0</v>
      </c>
      <c r="K12" s="29">
        <f t="shared" si="4"/>
        <v>0</v>
      </c>
      <c r="L12" s="29">
        <f t="shared" ref="L12:L65" si="5">SUM(D12+F12+H12+J12)</f>
        <v>7391.6200000000008</v>
      </c>
      <c r="M12" s="29">
        <f t="shared" ref="M12:M65" si="6">SUM(E12+G12+I12+K12)</f>
        <v>6794.7100000000009</v>
      </c>
    </row>
    <row r="13" spans="1:16" ht="33" customHeight="1">
      <c r="A13" s="13" t="s">
        <v>31</v>
      </c>
      <c r="B13" s="7" t="s">
        <v>79</v>
      </c>
      <c r="C13" s="47"/>
      <c r="D13" s="26">
        <v>0</v>
      </c>
      <c r="E13" s="26">
        <v>0</v>
      </c>
      <c r="F13" s="26">
        <v>0</v>
      </c>
      <c r="G13" s="26">
        <v>0</v>
      </c>
      <c r="H13" s="28">
        <v>4344.93</v>
      </c>
      <c r="I13" s="28">
        <v>4257.6400000000003</v>
      </c>
      <c r="J13" s="26"/>
      <c r="K13" s="26"/>
      <c r="L13" s="26">
        <f t="shared" si="2"/>
        <v>4344.93</v>
      </c>
      <c r="M13" s="26">
        <f>SUM(E13+G13+I13+K13)</f>
        <v>4257.6400000000003</v>
      </c>
    </row>
    <row r="14" spans="1:16" ht="33" customHeight="1">
      <c r="A14" s="13" t="s">
        <v>32</v>
      </c>
      <c r="B14" s="7" t="s">
        <v>80</v>
      </c>
      <c r="C14" s="47"/>
      <c r="D14" s="26">
        <v>0</v>
      </c>
      <c r="E14" s="26">
        <v>0</v>
      </c>
      <c r="F14" s="26">
        <v>0</v>
      </c>
      <c r="G14" s="26">
        <v>0</v>
      </c>
      <c r="H14" s="28">
        <v>1818.59</v>
      </c>
      <c r="I14" s="28">
        <v>1308.97</v>
      </c>
      <c r="J14" s="26"/>
      <c r="K14" s="26"/>
      <c r="L14" s="26">
        <f t="shared" si="2"/>
        <v>1818.59</v>
      </c>
      <c r="M14" s="26">
        <f>SUM(E14+G14+I14+K14)</f>
        <v>1308.97</v>
      </c>
    </row>
    <row r="15" spans="1:16" ht="33" customHeight="1">
      <c r="A15" s="13" t="s">
        <v>33</v>
      </c>
      <c r="B15" s="7" t="s">
        <v>81</v>
      </c>
      <c r="C15" s="47"/>
      <c r="D15" s="26">
        <v>0</v>
      </c>
      <c r="E15" s="26">
        <v>0</v>
      </c>
      <c r="F15" s="26">
        <v>0</v>
      </c>
      <c r="G15" s="26">
        <v>0</v>
      </c>
      <c r="H15" s="28">
        <v>1228.0999999999999</v>
      </c>
      <c r="I15" s="28">
        <v>1228.0999999999999</v>
      </c>
      <c r="J15" s="26"/>
      <c r="K15" s="26"/>
      <c r="L15" s="26">
        <f t="shared" si="2"/>
        <v>1228.0999999999999</v>
      </c>
      <c r="M15" s="26">
        <f>SUM(E15+G15+I15+K15)</f>
        <v>1228.0999999999999</v>
      </c>
    </row>
    <row r="16" spans="1:16" ht="33" customHeight="1">
      <c r="A16" s="18">
        <v>3</v>
      </c>
      <c r="B16" s="16" t="s">
        <v>126</v>
      </c>
      <c r="C16" s="47" t="s">
        <v>13</v>
      </c>
      <c r="D16" s="37">
        <f>SUM(D17:D19)</f>
        <v>0</v>
      </c>
      <c r="E16" s="37">
        <f t="shared" ref="E16:K16" si="7">SUM(E17:E19)</f>
        <v>0</v>
      </c>
      <c r="F16" s="37">
        <f t="shared" si="7"/>
        <v>44388.94</v>
      </c>
      <c r="G16" s="37">
        <f t="shared" si="7"/>
        <v>40118.550000000003</v>
      </c>
      <c r="H16" s="37">
        <f t="shared" si="7"/>
        <v>12329.41</v>
      </c>
      <c r="I16" s="37">
        <f t="shared" si="7"/>
        <v>11188.65</v>
      </c>
      <c r="J16" s="37">
        <f t="shared" si="7"/>
        <v>0</v>
      </c>
      <c r="K16" s="37">
        <f t="shared" si="7"/>
        <v>0</v>
      </c>
      <c r="L16" s="29">
        <f t="shared" si="5"/>
        <v>56718.350000000006</v>
      </c>
      <c r="M16" s="29">
        <f t="shared" si="6"/>
        <v>51307.200000000004</v>
      </c>
    </row>
    <row r="17" spans="1:14" ht="33" customHeight="1">
      <c r="A17" s="13" t="s">
        <v>34</v>
      </c>
      <c r="B17" s="7" t="s">
        <v>82</v>
      </c>
      <c r="C17" s="47"/>
      <c r="D17" s="27">
        <v>0</v>
      </c>
      <c r="E17" s="27">
        <v>0</v>
      </c>
      <c r="F17" s="27">
        <v>44340.54</v>
      </c>
      <c r="G17" s="27">
        <v>40070.15</v>
      </c>
      <c r="H17" s="38">
        <v>8505.4</v>
      </c>
      <c r="I17" s="38">
        <v>7964.4</v>
      </c>
      <c r="J17" s="26"/>
      <c r="K17" s="26"/>
      <c r="L17" s="26">
        <f>SUM(D17+F17+H17+J17)</f>
        <v>52845.94</v>
      </c>
      <c r="M17" s="26">
        <f>SUM(E17+G17+I17+K17)</f>
        <v>48034.55</v>
      </c>
    </row>
    <row r="18" spans="1:14" ht="33" customHeight="1">
      <c r="A18" s="13" t="s">
        <v>35</v>
      </c>
      <c r="B18" s="7" t="s">
        <v>83</v>
      </c>
      <c r="C18" s="47"/>
      <c r="D18" s="27">
        <v>0</v>
      </c>
      <c r="E18" s="27">
        <v>0</v>
      </c>
      <c r="F18" s="27">
        <v>0</v>
      </c>
      <c r="G18" s="27">
        <v>0</v>
      </c>
      <c r="H18" s="38">
        <v>2319.41</v>
      </c>
      <c r="I18" s="38">
        <v>2019.65</v>
      </c>
      <c r="J18" s="26"/>
      <c r="K18" s="26"/>
      <c r="L18" s="26">
        <f t="shared" si="2"/>
        <v>2319.41</v>
      </c>
      <c r="M18" s="26">
        <f>SUM(E18+G18+I18+K18)</f>
        <v>2019.65</v>
      </c>
    </row>
    <row r="19" spans="1:14" ht="33" customHeight="1">
      <c r="A19" s="13" t="s">
        <v>36</v>
      </c>
      <c r="B19" s="7" t="s">
        <v>84</v>
      </c>
      <c r="C19" s="47"/>
      <c r="D19" s="27">
        <v>0</v>
      </c>
      <c r="E19" s="27">
        <v>0</v>
      </c>
      <c r="F19" s="27">
        <v>48.4</v>
      </c>
      <c r="G19" s="27">
        <v>48.4</v>
      </c>
      <c r="H19" s="38">
        <v>1504.6</v>
      </c>
      <c r="I19" s="38">
        <v>1204.5999999999999</v>
      </c>
      <c r="J19" s="26"/>
      <c r="K19" s="26"/>
      <c r="L19" s="26">
        <f t="shared" si="2"/>
        <v>1553</v>
      </c>
      <c r="M19" s="26">
        <f>SUM(E19+G19+I19+K19)</f>
        <v>1253</v>
      </c>
    </row>
    <row r="20" spans="1:14" ht="33" customHeight="1">
      <c r="A20" s="18">
        <v>4</v>
      </c>
      <c r="B20" s="16" t="s">
        <v>127</v>
      </c>
      <c r="C20" s="47" t="s">
        <v>14</v>
      </c>
      <c r="D20" s="29">
        <f>SUM(D21:D22)</f>
        <v>0</v>
      </c>
      <c r="E20" s="29">
        <f t="shared" ref="E20:K20" si="8">SUM(E21:E22)</f>
        <v>0</v>
      </c>
      <c r="F20" s="29">
        <f t="shared" si="8"/>
        <v>70000</v>
      </c>
      <c r="G20" s="29">
        <f t="shared" si="8"/>
        <v>70000</v>
      </c>
      <c r="H20" s="29">
        <f t="shared" si="8"/>
        <v>37388.629999999997</v>
      </c>
      <c r="I20" s="29">
        <f t="shared" si="8"/>
        <v>31530.93</v>
      </c>
      <c r="J20" s="29">
        <f t="shared" si="8"/>
        <v>0</v>
      </c>
      <c r="K20" s="29">
        <f t="shared" si="8"/>
        <v>0</v>
      </c>
      <c r="L20" s="29">
        <f t="shared" si="5"/>
        <v>107388.63</v>
      </c>
      <c r="M20" s="29">
        <f t="shared" si="6"/>
        <v>101530.93</v>
      </c>
    </row>
    <row r="21" spans="1:14" ht="33" customHeight="1">
      <c r="A21" s="13" t="s">
        <v>37</v>
      </c>
      <c r="B21" s="7" t="s">
        <v>85</v>
      </c>
      <c r="C21" s="47"/>
      <c r="D21" s="26">
        <v>0</v>
      </c>
      <c r="E21" s="26">
        <v>0</v>
      </c>
      <c r="F21" s="26">
        <v>70000</v>
      </c>
      <c r="G21" s="26">
        <v>70000</v>
      </c>
      <c r="H21" s="28">
        <v>36733.629999999997</v>
      </c>
      <c r="I21" s="28">
        <v>30983.73</v>
      </c>
      <c r="J21" s="26"/>
      <c r="K21" s="26"/>
      <c r="L21" s="26">
        <f t="shared" si="2"/>
        <v>106733.63</v>
      </c>
      <c r="M21" s="26">
        <f>SUM(E21+G21+I21+K21)</f>
        <v>100983.73</v>
      </c>
    </row>
    <row r="22" spans="1:14" ht="33" customHeight="1">
      <c r="A22" s="13" t="s">
        <v>38</v>
      </c>
      <c r="B22" s="7" t="s">
        <v>86</v>
      </c>
      <c r="C22" s="47"/>
      <c r="D22" s="26">
        <v>0</v>
      </c>
      <c r="E22" s="26">
        <v>0</v>
      </c>
      <c r="F22" s="26">
        <v>0</v>
      </c>
      <c r="G22" s="26">
        <v>0</v>
      </c>
      <c r="H22" s="28">
        <v>655</v>
      </c>
      <c r="I22" s="28">
        <v>547.20000000000005</v>
      </c>
      <c r="J22" s="26"/>
      <c r="K22" s="26"/>
      <c r="L22" s="26">
        <f t="shared" si="2"/>
        <v>655</v>
      </c>
      <c r="M22" s="26">
        <f>SUM(E22+G22+I22+K22)</f>
        <v>547.20000000000005</v>
      </c>
    </row>
    <row r="23" spans="1:14" ht="33" customHeight="1">
      <c r="A23" s="14">
        <v>5</v>
      </c>
      <c r="B23" s="16" t="s">
        <v>128</v>
      </c>
      <c r="C23" s="47" t="s">
        <v>15</v>
      </c>
      <c r="D23" s="29">
        <f>SUM(D24:D29)</f>
        <v>0</v>
      </c>
      <c r="E23" s="29">
        <f t="shared" ref="E23:K23" si="9">SUM(E24:E29)</f>
        <v>0</v>
      </c>
      <c r="F23" s="29">
        <f t="shared" si="9"/>
        <v>40256.14</v>
      </c>
      <c r="G23" s="29">
        <f t="shared" si="9"/>
        <v>39175.07</v>
      </c>
      <c r="H23" s="29">
        <f t="shared" si="9"/>
        <v>67952.160000000003</v>
      </c>
      <c r="I23" s="29">
        <f t="shared" si="9"/>
        <v>63734.82</v>
      </c>
      <c r="J23" s="29">
        <f t="shared" si="9"/>
        <v>0</v>
      </c>
      <c r="K23" s="29">
        <f t="shared" si="9"/>
        <v>0</v>
      </c>
      <c r="L23" s="29">
        <f t="shared" si="5"/>
        <v>108208.3</v>
      </c>
      <c r="M23" s="29">
        <f t="shared" si="6"/>
        <v>102909.89</v>
      </c>
    </row>
    <row r="24" spans="1:14" ht="33" customHeight="1">
      <c r="A24" s="13" t="s">
        <v>39</v>
      </c>
      <c r="B24" s="7" t="s">
        <v>87</v>
      </c>
      <c r="C24" s="47"/>
      <c r="D24" s="26">
        <v>0</v>
      </c>
      <c r="E24" s="26">
        <v>0</v>
      </c>
      <c r="F24" s="26">
        <v>0</v>
      </c>
      <c r="G24" s="26">
        <v>0</v>
      </c>
      <c r="H24" s="28">
        <v>6684.99</v>
      </c>
      <c r="I24" s="28">
        <v>4672.34</v>
      </c>
      <c r="J24" s="26"/>
      <c r="K24" s="26"/>
      <c r="L24" s="26">
        <f t="shared" si="2"/>
        <v>6684.99</v>
      </c>
      <c r="M24" s="26">
        <f t="shared" ref="M24:M29" si="10">SUM(E24+G24+I24+K24)</f>
        <v>4672.34</v>
      </c>
    </row>
    <row r="25" spans="1:14" ht="33" customHeight="1">
      <c r="A25" s="13" t="s">
        <v>40</v>
      </c>
      <c r="B25" s="7" t="s">
        <v>88</v>
      </c>
      <c r="C25" s="47"/>
      <c r="D25" s="26">
        <v>0</v>
      </c>
      <c r="E25" s="26">
        <v>0</v>
      </c>
      <c r="F25" s="26">
        <v>0</v>
      </c>
      <c r="G25" s="26">
        <v>0</v>
      </c>
      <c r="H25" s="28">
        <v>5521.88</v>
      </c>
      <c r="I25" s="28">
        <v>5499.24</v>
      </c>
      <c r="J25" s="26"/>
      <c r="K25" s="26"/>
      <c r="L25" s="26">
        <f t="shared" si="2"/>
        <v>5521.88</v>
      </c>
      <c r="M25" s="26">
        <f t="shared" si="10"/>
        <v>5499.24</v>
      </c>
    </row>
    <row r="26" spans="1:14" ht="33" customHeight="1">
      <c r="A26" s="13" t="s">
        <v>41</v>
      </c>
      <c r="B26" s="7" t="s">
        <v>89</v>
      </c>
      <c r="C26" s="47"/>
      <c r="D26" s="26">
        <v>0</v>
      </c>
      <c r="E26" s="26">
        <v>0</v>
      </c>
      <c r="F26" s="26">
        <v>0</v>
      </c>
      <c r="G26" s="26">
        <v>0</v>
      </c>
      <c r="H26" s="28">
        <v>15488.29</v>
      </c>
      <c r="I26" s="28">
        <v>13404.66</v>
      </c>
      <c r="J26" s="26"/>
      <c r="K26" s="26"/>
      <c r="L26" s="26">
        <f t="shared" si="2"/>
        <v>15488.29</v>
      </c>
      <c r="M26" s="26">
        <f t="shared" si="10"/>
        <v>13404.66</v>
      </c>
    </row>
    <row r="27" spans="1:14" ht="33" customHeight="1">
      <c r="A27" s="13" t="s">
        <v>42</v>
      </c>
      <c r="B27" s="7" t="s">
        <v>90</v>
      </c>
      <c r="C27" s="47"/>
      <c r="D27" s="26">
        <v>0</v>
      </c>
      <c r="E27" s="26">
        <v>0</v>
      </c>
      <c r="F27" s="26">
        <v>40256.14</v>
      </c>
      <c r="G27" s="26">
        <v>39175.07</v>
      </c>
      <c r="H27" s="28">
        <v>35733.49</v>
      </c>
      <c r="I27" s="28">
        <v>35656.870000000003</v>
      </c>
      <c r="J27" s="26"/>
      <c r="K27" s="26"/>
      <c r="L27" s="26">
        <f t="shared" si="2"/>
        <v>75989.63</v>
      </c>
      <c r="M27" s="26">
        <f>SUM(E27+G27+I27+K27)</f>
        <v>74831.94</v>
      </c>
    </row>
    <row r="28" spans="1:14" ht="33" customHeight="1">
      <c r="A28" s="13" t="s">
        <v>43</v>
      </c>
      <c r="B28" s="7" t="s">
        <v>91</v>
      </c>
      <c r="C28" s="47"/>
      <c r="D28" s="26">
        <v>0</v>
      </c>
      <c r="E28" s="26">
        <v>0</v>
      </c>
      <c r="F28" s="26">
        <v>0</v>
      </c>
      <c r="G28" s="26">
        <v>0</v>
      </c>
      <c r="H28" s="28">
        <v>3130.57</v>
      </c>
      <c r="I28" s="28">
        <v>3130.57</v>
      </c>
      <c r="J28" s="26"/>
      <c r="K28" s="26"/>
      <c r="L28" s="26">
        <f t="shared" si="2"/>
        <v>3130.57</v>
      </c>
      <c r="M28" s="26">
        <f t="shared" si="10"/>
        <v>3130.57</v>
      </c>
    </row>
    <row r="29" spans="1:14" ht="33" customHeight="1">
      <c r="A29" s="13" t="s">
        <v>44</v>
      </c>
      <c r="B29" s="7" t="s">
        <v>92</v>
      </c>
      <c r="C29" s="47"/>
      <c r="D29" s="26">
        <v>0</v>
      </c>
      <c r="E29" s="26">
        <v>0</v>
      </c>
      <c r="F29" s="26">
        <v>0</v>
      </c>
      <c r="G29" s="26">
        <v>0</v>
      </c>
      <c r="H29" s="28">
        <v>1392.94</v>
      </c>
      <c r="I29" s="28">
        <v>1371.14</v>
      </c>
      <c r="J29" s="26"/>
      <c r="K29" s="26"/>
      <c r="L29" s="26">
        <f t="shared" si="2"/>
        <v>1392.94</v>
      </c>
      <c r="M29" s="26">
        <f t="shared" si="10"/>
        <v>1371.14</v>
      </c>
    </row>
    <row r="30" spans="1:14" ht="33" customHeight="1">
      <c r="A30" s="14">
        <v>6</v>
      </c>
      <c r="B30" s="16" t="s">
        <v>129</v>
      </c>
      <c r="C30" s="47" t="s">
        <v>16</v>
      </c>
      <c r="D30" s="29">
        <f>SUM(D31:D34)</f>
        <v>0</v>
      </c>
      <c r="E30" s="29">
        <f t="shared" ref="E30:K30" si="11">SUM(E31:E34)</f>
        <v>0</v>
      </c>
      <c r="F30" s="29">
        <f t="shared" si="11"/>
        <v>1420.72</v>
      </c>
      <c r="G30" s="29">
        <f t="shared" si="11"/>
        <v>1226.42</v>
      </c>
      <c r="H30" s="29">
        <f t="shared" si="11"/>
        <v>9717.239999999998</v>
      </c>
      <c r="I30" s="29">
        <f t="shared" si="11"/>
        <v>5616.4800000000005</v>
      </c>
      <c r="J30" s="29">
        <f t="shared" si="11"/>
        <v>0</v>
      </c>
      <c r="K30" s="29">
        <f t="shared" si="11"/>
        <v>0</v>
      </c>
      <c r="L30" s="29">
        <f t="shared" si="5"/>
        <v>11137.959999999997</v>
      </c>
      <c r="M30" s="29">
        <f t="shared" si="6"/>
        <v>6842.9000000000005</v>
      </c>
      <c r="N30" s="35"/>
    </row>
    <row r="31" spans="1:14" ht="33" customHeight="1">
      <c r="A31" s="13" t="s">
        <v>45</v>
      </c>
      <c r="B31" s="7" t="s">
        <v>93</v>
      </c>
      <c r="C31" s="47"/>
      <c r="D31" s="26">
        <v>0</v>
      </c>
      <c r="E31" s="26">
        <v>0</v>
      </c>
      <c r="F31" s="26">
        <v>0</v>
      </c>
      <c r="G31" s="26">
        <v>0</v>
      </c>
      <c r="H31" s="28">
        <v>6854.11</v>
      </c>
      <c r="I31" s="28">
        <v>4302.3100000000004</v>
      </c>
      <c r="J31" s="26"/>
      <c r="K31" s="26"/>
      <c r="L31" s="26">
        <f t="shared" si="2"/>
        <v>6854.11</v>
      </c>
      <c r="M31" s="26">
        <f>SUM(E31+G31+I31+K31)</f>
        <v>4302.3100000000004</v>
      </c>
    </row>
    <row r="32" spans="1:14" ht="33" customHeight="1">
      <c r="A32" s="13" t="s">
        <v>46</v>
      </c>
      <c r="B32" s="7" t="s">
        <v>94</v>
      </c>
      <c r="C32" s="47"/>
      <c r="D32" s="26">
        <v>0</v>
      </c>
      <c r="E32" s="26">
        <v>0</v>
      </c>
      <c r="F32" s="26">
        <v>345.02</v>
      </c>
      <c r="G32" s="26">
        <v>313.82</v>
      </c>
      <c r="H32" s="28">
        <v>1364.83</v>
      </c>
      <c r="I32" s="28">
        <v>1009.97</v>
      </c>
      <c r="J32" s="26"/>
      <c r="K32" s="26"/>
      <c r="L32" s="26">
        <f t="shared" si="2"/>
        <v>1709.85</v>
      </c>
      <c r="M32" s="26">
        <f>SUM(E32+G32+I32+K32)</f>
        <v>1323.79</v>
      </c>
    </row>
    <row r="33" spans="1:13" ht="33" customHeight="1">
      <c r="A33" s="13" t="s">
        <v>47</v>
      </c>
      <c r="B33" s="7" t="s">
        <v>95</v>
      </c>
      <c r="C33" s="47"/>
      <c r="D33" s="26">
        <v>0</v>
      </c>
      <c r="E33" s="26">
        <v>0</v>
      </c>
      <c r="F33" s="26">
        <v>1075.7</v>
      </c>
      <c r="G33" s="26">
        <v>912.6</v>
      </c>
      <c r="H33" s="28">
        <v>1498.3</v>
      </c>
      <c r="I33" s="28">
        <v>304.2</v>
      </c>
      <c r="J33" s="26"/>
      <c r="K33" s="26">
        <v>0</v>
      </c>
      <c r="L33" s="26">
        <f t="shared" si="2"/>
        <v>2574</v>
      </c>
      <c r="M33" s="26">
        <f>SUM(E33+G33+I33+K33)</f>
        <v>1216.8</v>
      </c>
    </row>
    <row r="34" spans="1:13" ht="33" customHeight="1">
      <c r="A34" s="13" t="s">
        <v>48</v>
      </c>
      <c r="B34" s="7" t="s">
        <v>96</v>
      </c>
      <c r="C34" s="47"/>
      <c r="D34" s="26">
        <v>0</v>
      </c>
      <c r="E34" s="26">
        <v>0</v>
      </c>
      <c r="F34" s="26">
        <v>0</v>
      </c>
      <c r="G34" s="26">
        <v>0</v>
      </c>
      <c r="H34" s="28">
        <v>0</v>
      </c>
      <c r="I34" s="28">
        <v>0</v>
      </c>
      <c r="J34" s="26">
        <v>0</v>
      </c>
      <c r="K34" s="26"/>
      <c r="L34" s="26">
        <f t="shared" si="2"/>
        <v>0</v>
      </c>
      <c r="M34" s="26">
        <f>SUM(E34+G34+I34+K34)</f>
        <v>0</v>
      </c>
    </row>
    <row r="35" spans="1:13" ht="33" customHeight="1">
      <c r="A35" s="14">
        <v>7</v>
      </c>
      <c r="B35" s="15" t="s">
        <v>130</v>
      </c>
      <c r="C35" s="48" t="s">
        <v>17</v>
      </c>
      <c r="D35" s="29">
        <f>SUM(D36:D39)</f>
        <v>0</v>
      </c>
      <c r="E35" s="29">
        <f t="shared" ref="E35:K35" si="12">SUM(E36:E39)</f>
        <v>0</v>
      </c>
      <c r="F35" s="29">
        <f t="shared" si="12"/>
        <v>433332.25</v>
      </c>
      <c r="G35" s="29">
        <f t="shared" si="12"/>
        <v>427739.15</v>
      </c>
      <c r="H35" s="29">
        <f t="shared" si="12"/>
        <v>266834.03000000003</v>
      </c>
      <c r="I35" s="29">
        <f t="shared" si="12"/>
        <v>266605.07</v>
      </c>
      <c r="J35" s="29">
        <f t="shared" si="12"/>
        <v>0</v>
      </c>
      <c r="K35" s="29">
        <f t="shared" si="12"/>
        <v>0</v>
      </c>
      <c r="L35" s="29">
        <f t="shared" si="5"/>
        <v>700166.28</v>
      </c>
      <c r="M35" s="29">
        <f t="shared" si="6"/>
        <v>694344.22</v>
      </c>
    </row>
    <row r="36" spans="1:13" ht="33" customHeight="1">
      <c r="A36" s="13" t="s">
        <v>49</v>
      </c>
      <c r="B36" s="7" t="s">
        <v>97</v>
      </c>
      <c r="C36" s="48"/>
      <c r="D36" s="26">
        <v>0</v>
      </c>
      <c r="E36" s="26">
        <v>0</v>
      </c>
      <c r="F36" s="26">
        <v>165474.29999999999</v>
      </c>
      <c r="G36" s="26">
        <v>165474.29999999999</v>
      </c>
      <c r="H36" s="28">
        <v>114830.16</v>
      </c>
      <c r="I36" s="28">
        <v>114830.16</v>
      </c>
      <c r="J36" s="26"/>
      <c r="K36" s="26"/>
      <c r="L36" s="26">
        <f t="shared" si="2"/>
        <v>280304.45999999996</v>
      </c>
      <c r="M36" s="26">
        <f>SUM(E36+G36+I36+K36)</f>
        <v>280304.45999999996</v>
      </c>
    </row>
    <row r="37" spans="1:13" ht="33" customHeight="1">
      <c r="A37" s="13" t="s">
        <v>50</v>
      </c>
      <c r="B37" s="7" t="s">
        <v>98</v>
      </c>
      <c r="C37" s="48"/>
      <c r="D37" s="26">
        <v>0</v>
      </c>
      <c r="E37" s="26">
        <v>0</v>
      </c>
      <c r="F37" s="26">
        <v>256705.05</v>
      </c>
      <c r="G37" s="26">
        <v>251111.95</v>
      </c>
      <c r="H37" s="28">
        <v>78026.23</v>
      </c>
      <c r="I37" s="28">
        <v>77909.22</v>
      </c>
      <c r="J37" s="26"/>
      <c r="K37" s="26"/>
      <c r="L37" s="26">
        <f t="shared" si="2"/>
        <v>334731.27999999997</v>
      </c>
      <c r="M37" s="26">
        <f>SUM(E37+G37+I37+K37)</f>
        <v>329021.17000000004</v>
      </c>
    </row>
    <row r="38" spans="1:13" ht="33" customHeight="1">
      <c r="A38" s="13" t="s">
        <v>51</v>
      </c>
      <c r="B38" s="7" t="s">
        <v>99</v>
      </c>
      <c r="C38" s="48"/>
      <c r="D38" s="26">
        <v>0</v>
      </c>
      <c r="E38" s="26">
        <v>0</v>
      </c>
      <c r="F38" s="26">
        <v>11152.9</v>
      </c>
      <c r="G38" s="26">
        <v>11152.9</v>
      </c>
      <c r="H38" s="28">
        <v>48992.15</v>
      </c>
      <c r="I38" s="28">
        <v>48992.14</v>
      </c>
      <c r="J38" s="26"/>
      <c r="K38" s="26"/>
      <c r="L38" s="26">
        <f t="shared" si="2"/>
        <v>60145.05</v>
      </c>
      <c r="M38" s="26">
        <f>SUM(E38+G38+I38+K38)</f>
        <v>60145.04</v>
      </c>
    </row>
    <row r="39" spans="1:13" ht="33" customHeight="1">
      <c r="A39" s="13" t="s">
        <v>52</v>
      </c>
      <c r="B39" s="7" t="s">
        <v>100</v>
      </c>
      <c r="C39" s="48"/>
      <c r="D39" s="26">
        <v>0</v>
      </c>
      <c r="E39" s="26">
        <v>0</v>
      </c>
      <c r="F39" s="26">
        <v>0</v>
      </c>
      <c r="G39" s="26">
        <v>0</v>
      </c>
      <c r="H39" s="28">
        <v>24985.49</v>
      </c>
      <c r="I39" s="28">
        <v>24873.55</v>
      </c>
      <c r="J39" s="26"/>
      <c r="K39" s="26"/>
      <c r="L39" s="26">
        <f t="shared" si="2"/>
        <v>24985.49</v>
      </c>
      <c r="M39" s="26">
        <f>SUM(E39+G39+I39+K39)</f>
        <v>24873.55</v>
      </c>
    </row>
    <row r="40" spans="1:13" ht="33" customHeight="1">
      <c r="A40" s="14">
        <v>8</v>
      </c>
      <c r="B40" s="15" t="s">
        <v>1</v>
      </c>
      <c r="C40" s="47" t="s">
        <v>18</v>
      </c>
      <c r="D40" s="29">
        <f>SUM(D41:D44)</f>
        <v>0</v>
      </c>
      <c r="E40" s="29">
        <f t="shared" ref="E40:K40" si="13">SUM(E41:E44)</f>
        <v>0</v>
      </c>
      <c r="F40" s="29">
        <f t="shared" si="13"/>
        <v>2322.1</v>
      </c>
      <c r="G40" s="29">
        <f t="shared" si="13"/>
        <v>2322.1</v>
      </c>
      <c r="H40" s="29">
        <f t="shared" si="13"/>
        <v>111685.29</v>
      </c>
      <c r="I40" s="29">
        <f t="shared" si="13"/>
        <v>111609.61</v>
      </c>
      <c r="J40" s="29">
        <f t="shared" si="13"/>
        <v>0</v>
      </c>
      <c r="K40" s="29">
        <f t="shared" si="13"/>
        <v>0</v>
      </c>
      <c r="L40" s="29">
        <f t="shared" si="5"/>
        <v>114007.39</v>
      </c>
      <c r="M40" s="29">
        <f t="shared" si="6"/>
        <v>113931.71</v>
      </c>
    </row>
    <row r="41" spans="1:13" ht="33" customHeight="1">
      <c r="A41" s="13" t="s">
        <v>53</v>
      </c>
      <c r="B41" s="7" t="s">
        <v>101</v>
      </c>
      <c r="C41" s="47"/>
      <c r="D41" s="26">
        <v>0</v>
      </c>
      <c r="E41" s="26">
        <v>0</v>
      </c>
      <c r="F41" s="26">
        <v>0</v>
      </c>
      <c r="G41" s="26">
        <v>0</v>
      </c>
      <c r="H41" s="28">
        <v>110</v>
      </c>
      <c r="I41" s="28">
        <v>110</v>
      </c>
      <c r="J41" s="26"/>
      <c r="K41" s="26"/>
      <c r="L41" s="26">
        <f t="shared" si="2"/>
        <v>110</v>
      </c>
      <c r="M41" s="26">
        <f>SUM(E41+G41+I41+K41)</f>
        <v>110</v>
      </c>
    </row>
    <row r="42" spans="1:13" ht="33" customHeight="1">
      <c r="A42" s="13" t="s">
        <v>54</v>
      </c>
      <c r="B42" s="7" t="s">
        <v>102</v>
      </c>
      <c r="C42" s="47"/>
      <c r="D42" s="26">
        <v>0</v>
      </c>
      <c r="E42" s="26">
        <v>0</v>
      </c>
      <c r="F42" s="26">
        <v>507</v>
      </c>
      <c r="G42" s="26">
        <v>507</v>
      </c>
      <c r="H42" s="28">
        <v>60848.06</v>
      </c>
      <c r="I42" s="28">
        <v>60813.22</v>
      </c>
      <c r="J42" s="26"/>
      <c r="K42" s="26"/>
      <c r="L42" s="26">
        <f t="shared" si="2"/>
        <v>61355.06</v>
      </c>
      <c r="M42" s="26">
        <f>SUM(E42+G42+I42+K42)</f>
        <v>61320.22</v>
      </c>
    </row>
    <row r="43" spans="1:13" ht="33" customHeight="1">
      <c r="A43" s="13" t="s">
        <v>55</v>
      </c>
      <c r="B43" s="7" t="s">
        <v>103</v>
      </c>
      <c r="C43" s="47"/>
      <c r="D43" s="26">
        <v>0</v>
      </c>
      <c r="E43" s="26">
        <v>0</v>
      </c>
      <c r="F43" s="26">
        <v>1815.1</v>
      </c>
      <c r="G43" s="26">
        <v>1815.1</v>
      </c>
      <c r="H43" s="28">
        <v>37594.080000000002</v>
      </c>
      <c r="I43" s="28">
        <v>37594.080000000002</v>
      </c>
      <c r="J43" s="26"/>
      <c r="K43" s="26"/>
      <c r="L43" s="26">
        <f t="shared" si="2"/>
        <v>39409.18</v>
      </c>
      <c r="M43" s="26">
        <f>SUM(E43+G43+I43+K43)</f>
        <v>39409.18</v>
      </c>
    </row>
    <row r="44" spans="1:13" ht="33" customHeight="1">
      <c r="A44" s="13" t="s">
        <v>56</v>
      </c>
      <c r="B44" s="7" t="s">
        <v>104</v>
      </c>
      <c r="C44" s="47"/>
      <c r="D44" s="26">
        <v>0</v>
      </c>
      <c r="E44" s="26">
        <v>0</v>
      </c>
      <c r="F44" s="26">
        <v>0</v>
      </c>
      <c r="G44" s="26">
        <v>0</v>
      </c>
      <c r="H44" s="28">
        <v>13133.15</v>
      </c>
      <c r="I44" s="28">
        <v>13092.31</v>
      </c>
      <c r="J44" s="26"/>
      <c r="K44" s="26"/>
      <c r="L44" s="26">
        <f t="shared" si="2"/>
        <v>13133.15</v>
      </c>
      <c r="M44" s="26">
        <f>SUM(E44+G44+I44+K44)</f>
        <v>13092.31</v>
      </c>
    </row>
    <row r="45" spans="1:13" ht="33" customHeight="1">
      <c r="A45" s="14">
        <v>9</v>
      </c>
      <c r="B45" s="15" t="s">
        <v>131</v>
      </c>
      <c r="C45" s="45" t="s">
        <v>19</v>
      </c>
      <c r="D45" s="29">
        <f>SUM(D46:D50)</f>
        <v>0</v>
      </c>
      <c r="E45" s="29">
        <f t="shared" ref="E45:K45" si="14">SUM(E46:E50)</f>
        <v>0</v>
      </c>
      <c r="F45" s="29">
        <f t="shared" si="14"/>
        <v>0</v>
      </c>
      <c r="G45" s="29">
        <f t="shared" si="14"/>
        <v>0</v>
      </c>
      <c r="H45" s="29">
        <f t="shared" si="14"/>
        <v>9945.0700000000015</v>
      </c>
      <c r="I45" s="29">
        <f t="shared" si="14"/>
        <v>9660.4499999999989</v>
      </c>
      <c r="J45" s="29">
        <f t="shared" si="14"/>
        <v>0</v>
      </c>
      <c r="K45" s="29">
        <f t="shared" si="14"/>
        <v>0</v>
      </c>
      <c r="L45" s="29">
        <f t="shared" si="5"/>
        <v>9945.0700000000015</v>
      </c>
      <c r="M45" s="29">
        <f t="shared" si="6"/>
        <v>9660.4499999999989</v>
      </c>
    </row>
    <row r="46" spans="1:13" ht="33" customHeight="1">
      <c r="A46" s="13" t="s">
        <v>57</v>
      </c>
      <c r="B46" s="7" t="s">
        <v>105</v>
      </c>
      <c r="C46" s="46"/>
      <c r="D46" s="26">
        <v>0</v>
      </c>
      <c r="E46" s="26">
        <v>0</v>
      </c>
      <c r="F46" s="26">
        <v>0</v>
      </c>
      <c r="G46" s="26">
        <v>0</v>
      </c>
      <c r="H46" s="28">
        <v>7649.54</v>
      </c>
      <c r="I46" s="28">
        <v>7533.61</v>
      </c>
      <c r="J46" s="26"/>
      <c r="K46" s="26"/>
      <c r="L46" s="26">
        <f t="shared" si="2"/>
        <v>7649.54</v>
      </c>
      <c r="M46" s="26">
        <f>SUM(E46+G46+I46+K46)</f>
        <v>7533.61</v>
      </c>
    </row>
    <row r="47" spans="1:13" ht="33" customHeight="1">
      <c r="A47" s="13" t="s">
        <v>58</v>
      </c>
      <c r="B47" s="7" t="s">
        <v>106</v>
      </c>
      <c r="C47" s="46"/>
      <c r="D47" s="26">
        <v>0</v>
      </c>
      <c r="E47" s="26"/>
      <c r="F47" s="26">
        <v>0</v>
      </c>
      <c r="G47" s="26">
        <v>0</v>
      </c>
      <c r="H47" s="28">
        <v>408</v>
      </c>
      <c r="I47" s="28">
        <v>328.55</v>
      </c>
      <c r="J47" s="26"/>
      <c r="K47" s="26"/>
      <c r="L47" s="26">
        <f t="shared" si="2"/>
        <v>408</v>
      </c>
      <c r="M47" s="26">
        <f>SUM(E47+G47+I47+K47)</f>
        <v>328.55</v>
      </c>
    </row>
    <row r="48" spans="1:13" ht="33" customHeight="1">
      <c r="A48" s="13" t="s">
        <v>59</v>
      </c>
      <c r="B48" s="7" t="s">
        <v>107</v>
      </c>
      <c r="C48" s="32"/>
      <c r="D48" s="26">
        <v>0</v>
      </c>
      <c r="E48" s="26">
        <v>0</v>
      </c>
      <c r="F48" s="26">
        <v>0</v>
      </c>
      <c r="G48" s="26">
        <v>0</v>
      </c>
      <c r="H48" s="28">
        <v>135</v>
      </c>
      <c r="I48" s="28">
        <v>108.42</v>
      </c>
      <c r="J48" s="26"/>
      <c r="K48" s="26"/>
      <c r="L48" s="26">
        <f t="shared" si="2"/>
        <v>135</v>
      </c>
      <c r="M48" s="26">
        <f>SUM(E48+G48+I48+K48)</f>
        <v>108.42</v>
      </c>
    </row>
    <row r="49" spans="1:15" ht="33" customHeight="1">
      <c r="A49" s="13" t="s">
        <v>60</v>
      </c>
      <c r="B49" s="7" t="s">
        <v>108</v>
      </c>
      <c r="C49" s="32"/>
      <c r="D49" s="26">
        <v>0</v>
      </c>
      <c r="E49" s="26">
        <v>0</v>
      </c>
      <c r="F49" s="26">
        <v>0</v>
      </c>
      <c r="G49" s="26">
        <v>0</v>
      </c>
      <c r="H49" s="28">
        <v>1283.2</v>
      </c>
      <c r="I49" s="28">
        <v>1262.04</v>
      </c>
      <c r="J49" s="26"/>
      <c r="K49" s="26"/>
      <c r="L49" s="26">
        <f t="shared" si="2"/>
        <v>1283.2</v>
      </c>
      <c r="M49" s="26">
        <f>SUM(E49+G49+I49+K49)</f>
        <v>1262.04</v>
      </c>
    </row>
    <row r="50" spans="1:15" ht="33" customHeight="1">
      <c r="A50" s="13" t="s">
        <v>61</v>
      </c>
      <c r="B50" s="7" t="s">
        <v>109</v>
      </c>
      <c r="C50" s="33"/>
      <c r="D50" s="26">
        <v>0</v>
      </c>
      <c r="E50" s="26">
        <v>0</v>
      </c>
      <c r="F50" s="26">
        <v>0</v>
      </c>
      <c r="G50" s="26">
        <v>0</v>
      </c>
      <c r="H50" s="28">
        <v>469.33</v>
      </c>
      <c r="I50" s="28">
        <v>427.83</v>
      </c>
      <c r="J50" s="26"/>
      <c r="K50" s="26"/>
      <c r="L50" s="26">
        <f t="shared" si="2"/>
        <v>469.33</v>
      </c>
      <c r="M50" s="26">
        <f>SUM(E50+G50+I50+K50)</f>
        <v>427.83</v>
      </c>
    </row>
    <row r="51" spans="1:15" ht="33" customHeight="1">
      <c r="A51" s="14">
        <v>10</v>
      </c>
      <c r="B51" s="15" t="s">
        <v>132</v>
      </c>
      <c r="C51" s="47" t="s">
        <v>20</v>
      </c>
      <c r="D51" s="29">
        <f>SUM(D52:D53)</f>
        <v>18132</v>
      </c>
      <c r="E51" s="29">
        <f t="shared" ref="E51:K51" si="15">SUM(E52:E53)</f>
        <v>15349.18</v>
      </c>
      <c r="F51" s="29">
        <f t="shared" si="15"/>
        <v>90900.800000000003</v>
      </c>
      <c r="G51" s="29">
        <f t="shared" si="15"/>
        <v>88905.72</v>
      </c>
      <c r="H51" s="29">
        <f t="shared" si="15"/>
        <v>8343.66</v>
      </c>
      <c r="I51" s="29">
        <f t="shared" si="15"/>
        <v>7999.98</v>
      </c>
      <c r="J51" s="29">
        <f t="shared" si="15"/>
        <v>0</v>
      </c>
      <c r="K51" s="29">
        <f t="shared" si="15"/>
        <v>0</v>
      </c>
      <c r="L51" s="29">
        <f t="shared" si="5"/>
        <v>117376.46</v>
      </c>
      <c r="M51" s="29">
        <f t="shared" si="6"/>
        <v>112254.87999999999</v>
      </c>
    </row>
    <row r="52" spans="1:15" ht="33" customHeight="1">
      <c r="A52" s="13" t="s">
        <v>62</v>
      </c>
      <c r="B52" s="7" t="s">
        <v>110</v>
      </c>
      <c r="C52" s="47"/>
      <c r="D52" s="26">
        <v>0</v>
      </c>
      <c r="E52" s="26">
        <v>0</v>
      </c>
      <c r="F52" s="26">
        <v>0</v>
      </c>
      <c r="G52" s="26">
        <v>0</v>
      </c>
      <c r="H52" s="28">
        <v>8343.66</v>
      </c>
      <c r="I52" s="28">
        <v>7999.98</v>
      </c>
      <c r="J52" s="26"/>
      <c r="K52" s="26"/>
      <c r="L52" s="26">
        <f t="shared" si="2"/>
        <v>8343.66</v>
      </c>
      <c r="M52" s="26">
        <f>SUM(E52+G52+I52+K52)</f>
        <v>7999.98</v>
      </c>
    </row>
    <row r="53" spans="1:15" ht="33" customHeight="1">
      <c r="A53" s="13" t="s">
        <v>63</v>
      </c>
      <c r="B53" s="7" t="s">
        <v>111</v>
      </c>
      <c r="C53" s="47"/>
      <c r="D53" s="26">
        <v>18132</v>
      </c>
      <c r="E53" s="26">
        <v>15349.18</v>
      </c>
      <c r="F53" s="26">
        <v>90900.800000000003</v>
      </c>
      <c r="G53" s="26">
        <v>88905.72</v>
      </c>
      <c r="H53" s="28">
        <v>0</v>
      </c>
      <c r="I53" s="28">
        <v>0</v>
      </c>
      <c r="J53" s="26"/>
      <c r="K53" s="26"/>
      <c r="L53" s="26">
        <f t="shared" si="2"/>
        <v>109032.8</v>
      </c>
      <c r="M53" s="26">
        <f>SUM(E53+G53+I53+K53)</f>
        <v>104254.9</v>
      </c>
    </row>
    <row r="54" spans="1:15" ht="33" customHeight="1">
      <c r="A54" s="14">
        <v>11</v>
      </c>
      <c r="B54" s="15" t="s">
        <v>133</v>
      </c>
      <c r="C54" s="47" t="s">
        <v>21</v>
      </c>
      <c r="D54" s="29">
        <f>SUM(D55:D58)</f>
        <v>0</v>
      </c>
      <c r="E54" s="29">
        <f t="shared" ref="E54:K54" si="16">SUM(E55:E58)</f>
        <v>0</v>
      </c>
      <c r="F54" s="29">
        <f t="shared" si="16"/>
        <v>5915.0999999999995</v>
      </c>
      <c r="G54" s="29">
        <f t="shared" si="16"/>
        <v>5067.03</v>
      </c>
      <c r="H54" s="29">
        <f t="shared" si="16"/>
        <v>66632.09</v>
      </c>
      <c r="I54" s="29">
        <f t="shared" si="16"/>
        <v>66176.17</v>
      </c>
      <c r="J54" s="29">
        <f t="shared" si="16"/>
        <v>0</v>
      </c>
      <c r="K54" s="29">
        <f t="shared" si="16"/>
        <v>0</v>
      </c>
      <c r="L54" s="29">
        <f t="shared" si="5"/>
        <v>72547.19</v>
      </c>
      <c r="M54" s="29">
        <f t="shared" si="6"/>
        <v>71243.199999999997</v>
      </c>
    </row>
    <row r="55" spans="1:15" ht="33" customHeight="1">
      <c r="A55" s="13" t="s">
        <v>64</v>
      </c>
      <c r="B55" s="7" t="s">
        <v>112</v>
      </c>
      <c r="C55" s="47"/>
      <c r="D55" s="26">
        <v>0</v>
      </c>
      <c r="E55" s="26">
        <v>0</v>
      </c>
      <c r="F55" s="26">
        <v>270.60000000000002</v>
      </c>
      <c r="G55" s="26">
        <v>270.60000000000002</v>
      </c>
      <c r="H55" s="28">
        <v>4362.0600000000004</v>
      </c>
      <c r="I55" s="28">
        <v>4344.47</v>
      </c>
      <c r="J55" s="26"/>
      <c r="K55" s="26"/>
      <c r="L55" s="26">
        <f t="shared" si="2"/>
        <v>4632.6600000000008</v>
      </c>
      <c r="M55" s="26">
        <f>SUM(E55+G55+I55+K55)</f>
        <v>4615.0700000000006</v>
      </c>
    </row>
    <row r="56" spans="1:15" ht="33" customHeight="1">
      <c r="A56" s="13" t="s">
        <v>65</v>
      </c>
      <c r="B56" s="7" t="s">
        <v>113</v>
      </c>
      <c r="C56" s="47"/>
      <c r="D56" s="26">
        <v>0</v>
      </c>
      <c r="E56" s="26">
        <v>0</v>
      </c>
      <c r="F56" s="26">
        <v>61.3</v>
      </c>
      <c r="G56" s="26">
        <v>61.3</v>
      </c>
      <c r="H56" s="28">
        <v>903.05</v>
      </c>
      <c r="I56" s="28">
        <v>883.05</v>
      </c>
      <c r="J56" s="26"/>
      <c r="K56" s="26"/>
      <c r="L56" s="26">
        <f t="shared" si="2"/>
        <v>964.34999999999991</v>
      </c>
      <c r="M56" s="26">
        <f>SUM(E56+G56+I56+K56)</f>
        <v>944.34999999999991</v>
      </c>
    </row>
    <row r="57" spans="1:15" ht="33" customHeight="1">
      <c r="A57" s="13" t="s">
        <v>66</v>
      </c>
      <c r="B57" s="7" t="s">
        <v>114</v>
      </c>
      <c r="C57" s="47"/>
      <c r="D57" s="26">
        <v>0</v>
      </c>
      <c r="E57" s="26">
        <v>0</v>
      </c>
      <c r="F57" s="26">
        <v>5448.8</v>
      </c>
      <c r="G57" s="26">
        <v>4600.74</v>
      </c>
      <c r="H57" s="28">
        <v>36506.29</v>
      </c>
      <c r="I57" s="28">
        <v>36429.629999999997</v>
      </c>
      <c r="J57" s="26"/>
      <c r="K57" s="26"/>
      <c r="L57" s="26">
        <f t="shared" si="2"/>
        <v>41955.090000000004</v>
      </c>
      <c r="M57" s="26">
        <f>SUM(E57+G57+I57+K57)</f>
        <v>41030.369999999995</v>
      </c>
    </row>
    <row r="58" spans="1:15" ht="33" customHeight="1">
      <c r="A58" s="13" t="s">
        <v>67</v>
      </c>
      <c r="B58" s="7" t="s">
        <v>115</v>
      </c>
      <c r="C58" s="47"/>
      <c r="D58" s="26">
        <v>0</v>
      </c>
      <c r="E58" s="26">
        <v>0</v>
      </c>
      <c r="F58" s="26">
        <v>134.4</v>
      </c>
      <c r="G58" s="26">
        <v>134.38999999999999</v>
      </c>
      <c r="H58" s="28">
        <v>24860.69</v>
      </c>
      <c r="I58" s="28">
        <v>24519.02</v>
      </c>
      <c r="J58" s="26"/>
      <c r="K58" s="26"/>
      <c r="L58" s="26">
        <f t="shared" si="2"/>
        <v>24995.09</v>
      </c>
      <c r="M58" s="26">
        <f>SUM(E58+G58+I58+K58)</f>
        <v>24653.41</v>
      </c>
    </row>
    <row r="59" spans="1:15" ht="33" customHeight="1">
      <c r="A59" s="14">
        <v>12</v>
      </c>
      <c r="B59" s="15" t="s">
        <v>134</v>
      </c>
      <c r="C59" s="45" t="s">
        <v>22</v>
      </c>
      <c r="D59" s="29">
        <f>SUM(D60:D64)</f>
        <v>0</v>
      </c>
      <c r="E59" s="29">
        <f t="shared" ref="E59:K59" si="17">SUM(E60:E64)</f>
        <v>0</v>
      </c>
      <c r="F59" s="29">
        <f t="shared" si="17"/>
        <v>2261.56</v>
      </c>
      <c r="G59" s="29">
        <f t="shared" si="17"/>
        <v>2261.56</v>
      </c>
      <c r="H59" s="29">
        <f t="shared" si="17"/>
        <v>5304.63</v>
      </c>
      <c r="I59" s="29">
        <f t="shared" si="17"/>
        <v>5295.7099999999991</v>
      </c>
      <c r="J59" s="29">
        <f t="shared" si="17"/>
        <v>1612.1</v>
      </c>
      <c r="K59" s="29">
        <f t="shared" si="17"/>
        <v>1612.1</v>
      </c>
      <c r="L59" s="29">
        <f t="shared" si="5"/>
        <v>9178.2900000000009</v>
      </c>
      <c r="M59" s="29">
        <f t="shared" si="6"/>
        <v>9169.369999999999</v>
      </c>
      <c r="N59" s="36"/>
      <c r="O59" s="36"/>
    </row>
    <row r="60" spans="1:15" ht="33" customHeight="1">
      <c r="A60" s="13" t="s">
        <v>68</v>
      </c>
      <c r="B60" s="7" t="s">
        <v>116</v>
      </c>
      <c r="C60" s="46"/>
      <c r="D60" s="26">
        <v>0</v>
      </c>
      <c r="E60" s="26">
        <v>0</v>
      </c>
      <c r="F60" s="26">
        <v>1537.9</v>
      </c>
      <c r="G60" s="26">
        <v>1537.9</v>
      </c>
      <c r="H60" s="28">
        <v>268.2</v>
      </c>
      <c r="I60" s="28">
        <v>260</v>
      </c>
      <c r="J60" s="26">
        <v>1612.1</v>
      </c>
      <c r="K60" s="26">
        <v>1612.1</v>
      </c>
      <c r="L60" s="26">
        <f t="shared" si="2"/>
        <v>3418.2</v>
      </c>
      <c r="M60" s="26">
        <f>SUM(E60+G60+I60+K60)</f>
        <v>3410</v>
      </c>
      <c r="N60" s="36"/>
      <c r="O60" s="36"/>
    </row>
    <row r="61" spans="1:15" ht="33" customHeight="1">
      <c r="A61" s="13" t="s">
        <v>69</v>
      </c>
      <c r="B61" s="7" t="s">
        <v>117</v>
      </c>
      <c r="C61" s="46"/>
      <c r="D61" s="26">
        <v>0</v>
      </c>
      <c r="E61" s="26">
        <v>0</v>
      </c>
      <c r="F61" s="26">
        <v>723.66</v>
      </c>
      <c r="G61" s="26">
        <v>723.66</v>
      </c>
      <c r="H61" s="28">
        <v>820</v>
      </c>
      <c r="I61" s="28">
        <v>820</v>
      </c>
      <c r="J61" s="26"/>
      <c r="K61" s="26"/>
      <c r="L61" s="26">
        <f t="shared" si="2"/>
        <v>1543.6599999999999</v>
      </c>
      <c r="M61" s="26">
        <f>SUM(E61+G61+I61+K61)</f>
        <v>1543.6599999999999</v>
      </c>
      <c r="N61" s="36"/>
      <c r="O61" s="36"/>
    </row>
    <row r="62" spans="1:15" ht="33" customHeight="1">
      <c r="A62" s="13" t="s">
        <v>70</v>
      </c>
      <c r="B62" s="7" t="s">
        <v>118</v>
      </c>
      <c r="C62" s="30"/>
      <c r="D62" s="26">
        <v>0</v>
      </c>
      <c r="E62" s="26">
        <v>0</v>
      </c>
      <c r="F62" s="26">
        <v>0</v>
      </c>
      <c r="G62" s="26">
        <v>0</v>
      </c>
      <c r="H62" s="28">
        <v>395</v>
      </c>
      <c r="I62" s="28">
        <v>394.3</v>
      </c>
      <c r="J62" s="26"/>
      <c r="K62" s="26"/>
      <c r="L62" s="26">
        <f t="shared" si="2"/>
        <v>395</v>
      </c>
      <c r="M62" s="26">
        <f>SUM(E62+G62+I62+K62)</f>
        <v>394.3</v>
      </c>
      <c r="N62" s="36"/>
      <c r="O62" s="36"/>
    </row>
    <row r="63" spans="1:15" ht="33" customHeight="1">
      <c r="A63" s="13" t="s">
        <v>71</v>
      </c>
      <c r="B63" s="7" t="s">
        <v>119</v>
      </c>
      <c r="C63" s="30"/>
      <c r="D63" s="26">
        <v>0</v>
      </c>
      <c r="E63" s="26">
        <v>0</v>
      </c>
      <c r="F63" s="26">
        <v>0</v>
      </c>
      <c r="G63" s="26">
        <v>0</v>
      </c>
      <c r="H63" s="28">
        <v>3352.43</v>
      </c>
      <c r="I63" s="28">
        <v>3352.43</v>
      </c>
      <c r="J63" s="26"/>
      <c r="K63" s="26"/>
      <c r="L63" s="26">
        <f t="shared" si="2"/>
        <v>3352.43</v>
      </c>
      <c r="M63" s="26">
        <f>SUM(E63+G63+I63+K63)</f>
        <v>3352.43</v>
      </c>
      <c r="N63" s="36"/>
      <c r="O63" s="36"/>
    </row>
    <row r="64" spans="1:15" ht="33" customHeight="1">
      <c r="A64" s="13" t="s">
        <v>72</v>
      </c>
      <c r="B64" s="7" t="s">
        <v>120</v>
      </c>
      <c r="C64" s="31"/>
      <c r="D64" s="26">
        <v>0</v>
      </c>
      <c r="E64" s="26">
        <v>0</v>
      </c>
      <c r="F64" s="26">
        <v>0</v>
      </c>
      <c r="G64" s="26">
        <v>0</v>
      </c>
      <c r="H64" s="28">
        <v>469</v>
      </c>
      <c r="I64" s="28">
        <v>468.98</v>
      </c>
      <c r="J64" s="26"/>
      <c r="K64" s="26"/>
      <c r="L64" s="26">
        <f t="shared" si="2"/>
        <v>469</v>
      </c>
      <c r="M64" s="26">
        <f>SUM(E64+G64+I64+K64)</f>
        <v>468.98</v>
      </c>
      <c r="N64" s="36"/>
      <c r="O64" s="36"/>
    </row>
    <row r="65" spans="1:13" ht="33" customHeight="1">
      <c r="A65" s="14">
        <v>13</v>
      </c>
      <c r="B65" s="15" t="s">
        <v>135</v>
      </c>
      <c r="C65" s="47" t="s">
        <v>23</v>
      </c>
      <c r="D65" s="29">
        <f>SUM(D66:D68)</f>
        <v>0</v>
      </c>
      <c r="E65" s="29">
        <f t="shared" ref="E65:K65" si="18">SUM(E66:E68)</f>
        <v>0</v>
      </c>
      <c r="F65" s="29">
        <f t="shared" si="18"/>
        <v>0</v>
      </c>
      <c r="G65" s="29">
        <f t="shared" si="18"/>
        <v>0</v>
      </c>
      <c r="H65" s="29">
        <f t="shared" si="18"/>
        <v>12330.109999999999</v>
      </c>
      <c r="I65" s="29">
        <f t="shared" si="18"/>
        <v>12266.92</v>
      </c>
      <c r="J65" s="29">
        <f t="shared" si="18"/>
        <v>0</v>
      </c>
      <c r="K65" s="29">
        <f t="shared" si="18"/>
        <v>0</v>
      </c>
      <c r="L65" s="29">
        <f t="shared" si="5"/>
        <v>12330.109999999999</v>
      </c>
      <c r="M65" s="29">
        <f t="shared" si="6"/>
        <v>12266.92</v>
      </c>
    </row>
    <row r="66" spans="1:13" ht="33" customHeight="1">
      <c r="A66" s="13" t="s">
        <v>73</v>
      </c>
      <c r="B66" s="7" t="s">
        <v>121</v>
      </c>
      <c r="C66" s="47"/>
      <c r="D66" s="26">
        <v>0</v>
      </c>
      <c r="E66" s="26">
        <v>0</v>
      </c>
      <c r="F66" s="26">
        <v>0</v>
      </c>
      <c r="G66" s="26">
        <v>0</v>
      </c>
      <c r="H66" s="28">
        <v>11.55</v>
      </c>
      <c r="I66" s="28">
        <v>9.81</v>
      </c>
      <c r="J66" s="26"/>
      <c r="K66" s="26"/>
      <c r="L66" s="26">
        <f t="shared" si="2"/>
        <v>11.55</v>
      </c>
      <c r="M66" s="26">
        <f>SUM(E66+G66+I66+K66)</f>
        <v>9.81</v>
      </c>
    </row>
    <row r="67" spans="1:13" ht="33" customHeight="1">
      <c r="A67" s="13" t="s">
        <v>74</v>
      </c>
      <c r="B67" s="7" t="s">
        <v>122</v>
      </c>
      <c r="C67" s="47"/>
      <c r="D67" s="26">
        <v>0</v>
      </c>
      <c r="E67" s="26">
        <v>0</v>
      </c>
      <c r="F67" s="26">
        <v>0</v>
      </c>
      <c r="G67" s="26">
        <v>0</v>
      </c>
      <c r="H67" s="28">
        <v>1599.1</v>
      </c>
      <c r="I67" s="28">
        <v>1598.52</v>
      </c>
      <c r="J67" s="26"/>
      <c r="K67" s="26"/>
      <c r="L67" s="26">
        <f t="shared" si="2"/>
        <v>1599.1</v>
      </c>
      <c r="M67" s="26">
        <f>SUM(E67+G67+I67+K67)</f>
        <v>1598.52</v>
      </c>
    </row>
    <row r="68" spans="1:13" ht="33" customHeight="1">
      <c r="A68" s="13" t="s">
        <v>75</v>
      </c>
      <c r="B68" s="7" t="s">
        <v>123</v>
      </c>
      <c r="C68" s="47"/>
      <c r="D68" s="26">
        <v>0</v>
      </c>
      <c r="E68" s="26">
        <v>0</v>
      </c>
      <c r="F68" s="26">
        <v>0</v>
      </c>
      <c r="G68" s="26">
        <v>0</v>
      </c>
      <c r="H68" s="28">
        <v>10719.46</v>
      </c>
      <c r="I68" s="28">
        <v>10658.59</v>
      </c>
      <c r="J68" s="26"/>
      <c r="K68" s="26"/>
      <c r="L68" s="26">
        <f t="shared" si="2"/>
        <v>10719.46</v>
      </c>
      <c r="M68" s="26">
        <f>SUM(E68+G68+I68+K68)</f>
        <v>10658.59</v>
      </c>
    </row>
    <row r="69" spans="1:13" ht="21.75" customHeight="1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  <row r="70" spans="1:13" ht="18.75" customHeight="1"/>
  </sheetData>
  <mergeCells count="22">
    <mergeCell ref="C20:C22"/>
    <mergeCell ref="C16:C19"/>
    <mergeCell ref="C12:C15"/>
    <mergeCell ref="C40:C44"/>
    <mergeCell ref="C35:C39"/>
    <mergeCell ref="C65:C68"/>
    <mergeCell ref="C54:C58"/>
    <mergeCell ref="C51:C53"/>
    <mergeCell ref="C23:C29"/>
    <mergeCell ref="C30:C34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59:C61"/>
    <mergeCell ref="C45:C47"/>
    <mergeCell ref="C8:C10"/>
  </mergeCells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ShmakovaEP</cp:lastModifiedBy>
  <cp:lastPrinted>2018-01-10T11:09:40Z</cp:lastPrinted>
  <dcterms:created xsi:type="dcterms:W3CDTF">2015-10-02T05:38:20Z</dcterms:created>
  <dcterms:modified xsi:type="dcterms:W3CDTF">2018-01-10T11:18:11Z</dcterms:modified>
</cp:coreProperties>
</file>