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результаты" sheetId="2" r:id="rId1"/>
    <sheet name="лист 1" sheetId="1" r:id="rId2"/>
    <sheet name="лист 2" sheetId="3" r:id="rId3"/>
  </sheets>
  <calcPr calcId="124519"/>
</workbook>
</file>

<file path=xl/calcChain.xml><?xml version="1.0" encoding="utf-8"?>
<calcChain xmlns="http://schemas.openxmlformats.org/spreadsheetml/2006/main">
  <c r="C29" i="3"/>
  <c r="G9" i="2" s="1"/>
  <c r="D29" i="3"/>
  <c r="G10" i="2" s="1"/>
  <c r="E29" i="3"/>
  <c r="G11" i="2" s="1"/>
  <c r="F29" i="3"/>
  <c r="G12" i="2" s="1"/>
  <c r="G29" i="3"/>
  <c r="G13" i="2" s="1"/>
  <c r="H29" i="3"/>
  <c r="G14" i="2" s="1"/>
  <c r="I29" i="3"/>
  <c r="B29"/>
  <c r="G8" i="2" s="1"/>
  <c r="G136" i="1"/>
  <c r="E9" i="2" s="1"/>
  <c r="H136" i="1"/>
  <c r="E10" i="2" s="1"/>
  <c r="I136" i="1"/>
  <c r="E11" i="2" s="1"/>
  <c r="J136" i="1"/>
  <c r="E12" i="2" s="1"/>
  <c r="K136" i="1"/>
  <c r="E13" i="2" s="1"/>
  <c r="L136" i="1"/>
  <c r="E14" i="2" s="1"/>
  <c r="F136" i="1"/>
  <c r="E8" i="2" s="1"/>
  <c r="D14"/>
  <c r="G92" i="1"/>
  <c r="D9" i="2" s="1"/>
  <c r="H92" i="1"/>
  <c r="D10" i="2" s="1"/>
  <c r="I92" i="1"/>
  <c r="D11" i="2" s="1"/>
  <c r="J92" i="1"/>
  <c r="D12" i="2" s="1"/>
  <c r="K92" i="1"/>
  <c r="D13" i="2" s="1"/>
  <c r="L92" i="1"/>
  <c r="F92"/>
  <c r="D8" i="2" s="1"/>
  <c r="G25" i="1"/>
  <c r="C9" i="2" s="1"/>
  <c r="H25" i="1"/>
  <c r="C10" i="2" s="1"/>
  <c r="I25" i="1"/>
  <c r="C11" i="2" s="1"/>
  <c r="J25" i="1"/>
  <c r="C12" i="2" s="1"/>
  <c r="K25" i="1"/>
  <c r="C13" i="2" s="1"/>
  <c r="L25" i="1"/>
  <c r="C14" i="2" s="1"/>
  <c r="F25" i="1"/>
  <c r="C8" i="2" s="1"/>
  <c r="B10"/>
  <c r="G2" i="1"/>
  <c r="B9" i="2" s="1"/>
  <c r="H2" i="1"/>
  <c r="I2"/>
  <c r="B11" i="2" s="1"/>
  <c r="J2" i="1"/>
  <c r="B12" i="2" s="1"/>
  <c r="K2" i="1"/>
  <c r="B13" i="2" s="1"/>
  <c r="L2" i="1"/>
  <c r="B14" i="2" s="1"/>
  <c r="F2" i="1"/>
  <c r="B8" i="2" s="1"/>
  <c r="F14" l="1"/>
  <c r="H14" s="1"/>
  <c r="F13"/>
  <c r="H13" s="1"/>
  <c r="F12"/>
  <c r="H12" s="1"/>
  <c r="F11"/>
  <c r="H11" s="1"/>
  <c r="F10"/>
  <c r="H10" s="1"/>
  <c r="F9"/>
  <c r="H9" s="1"/>
  <c r="F8"/>
  <c r="H8" s="1"/>
</calcChain>
</file>

<file path=xl/sharedStrings.xml><?xml version="1.0" encoding="utf-8"?>
<sst xmlns="http://schemas.openxmlformats.org/spreadsheetml/2006/main" count="281" uniqueCount="262">
  <si>
    <t>Номер строки</t>
  </si>
  <si>
    <t>Наименование показателя</t>
  </si>
  <si>
    <t>Формула расчета значения показателя (значения показателя)</t>
  </si>
  <si>
    <t>1.</t>
  </si>
  <si>
    <t>Направление 1. Бюджетное планирование</t>
  </si>
  <si>
    <t>2.</t>
  </si>
  <si>
    <t>Рпр - объем бюджетных ассигнований на финансовое обеспечение реализации муниципальных  программ Невьянского городского округа, разрабатываемых и реализуемых ответственными исполнителями муниципальных  программ Невьянского городского округа, на год, следующий за отчетным, в соответствии с решением Думы Невьянского городского округа о бюджете Невьянского городского округа  на соответствующий год и плановый период;</t>
  </si>
  <si>
    <t>Ргабс - объем бюджетных ассигнований главного администратора бюджетных средств по сводной бюджетной росписи по состоянию на начало года, следующего за отчетным</t>
  </si>
  <si>
    <t>3.</t>
  </si>
  <si>
    <t>4.</t>
  </si>
  <si>
    <t xml:space="preserve">информация, представляемая отделом экономики, торговли и бытового обслуживания администрации Невьянского городского округа </t>
  </si>
  <si>
    <t>5.</t>
  </si>
  <si>
    <t>Муниципальных  программ Невьянского городского округа, разрабатываемых и реализуемых ответственными исполнителями муниципальных  программ Невьянского городского округа (в актуальной редакции), а также отчетов об их реализации в программном комплексе «ИСУФ» на момент проведения мониторинга качества финансового менеджмента</t>
  </si>
  <si>
    <t>муниципальная  программа Невьянского городского округа, разрабатываемая и реализуемая ответственным исполнителем муниципальной программы Невьянского городского округа  (в актуальной редакции), а также отчет о реализации по итогам отчетного периода в программном комплексе «ИСУФ»</t>
  </si>
  <si>
    <t xml:space="preserve"> хотя бы один из документов: муниципальная  программа Невьянского городского округа, разрабатываемая и реализуемая ответственным исполнителем муниципальной  программы Невьянского городского округа  (в актуальной редакции), либо отчет о реализации по итогам отчетного периода в программном комплексе «ИСУФ»</t>
  </si>
  <si>
    <t>«-» 1</t>
  </si>
  <si>
    <t>6.</t>
  </si>
  <si>
    <t xml:space="preserve"> в соответствии с порядком формирования и реализации муниципальных программ Невьянского городского округа, установленным  администрацией Невьянского городского округа </t>
  </si>
  <si>
    <t>от 0 до 5 баллов</t>
  </si>
  <si>
    <t>информация, представляемая отделом экономики, торговли и бытового обслуживания администрации Невьянского городского округа</t>
  </si>
  <si>
    <t>7.</t>
  </si>
  <si>
    <t>Направление 2. Исполнение местного бюджета</t>
  </si>
  <si>
    <t>8.</t>
  </si>
  <si>
    <t>К0 - объем просроченной кредиторской задолженности главного администратора бюджетных средств, включая кредиторскую задолженность находящихся в его ведении муниципальных  учреждений Невьянского городского округа, по состоянию на 1 января отчетного года;</t>
  </si>
  <si>
    <t>К1 - объем просроченной кредиторской задолженности главного администратора бюджетных средств, включая кредиторскую задолженность находящихся в его ведении муниципальных  учреждений Невьянского городского округа, по состоянию на 1 января года, следующего за отчетным</t>
  </si>
  <si>
    <t>информация, представляемая главным администратором бюджетных средств</t>
  </si>
  <si>
    <t>либо К0 = 0 и К1 = 0</t>
  </si>
  <si>
    <t>либо К0 = 0 и К1 /= 0</t>
  </si>
  <si>
    <t>9.</t>
  </si>
  <si>
    <t>Д0 - объем просроченной дебиторской задолженности в части расчетов с дебиторами по расходам по состоянию на 1 января отчетного года;</t>
  </si>
  <si>
    <t>Д1 - объем просроченной дебиторской задолженности в части расчетов с дебиторами по расходам по состоянию на 1 января года, следующего за отчетным</t>
  </si>
  <si>
    <t>либо Д0 = 0 и Д1 = 0</t>
  </si>
  <si>
    <t>либо Д0 = 0 и Д1 /= 0</t>
  </si>
  <si>
    <t>«-»1</t>
  </si>
  <si>
    <t>10.</t>
  </si>
  <si>
    <t>информация, находящаяся в распоряжении Финансового управления</t>
  </si>
  <si>
    <t>«-» 3</t>
  </si>
  <si>
    <t>11.</t>
  </si>
  <si>
    <t>Дисп - кассовое исполнение местного бюджета по налоговым и неналоговым доходам в отчетном финансовом году главного администратора бюджетных средств;</t>
  </si>
  <si>
    <t>Дплан - прогноз объема налоговых и неналоговых доходов, администрируемых главным администратором бюджетных средств, учтенный в составе прогноза налоговых и неналоговых доходов местного бюджета, утвержденного решением Думы  Невьянского городского округа о  бюджете Невьянского городского округа  на очередной финансовый год и плановый период в году, предшествующем отчетному финансовому году (без учета изменений и дополнений, внесенных в течение отчетного финансового года)</t>
  </si>
  <si>
    <t>либо Дисп &gt; 0, Дплан = 0</t>
  </si>
  <si>
    <t>12.</t>
  </si>
  <si>
    <t>ПДЗнчл - объем просроченной дебиторской задолженности по администрируемым доходам местного бюджета (без учета безвозмездных поступлений) на начало отчетного года;</t>
  </si>
  <si>
    <t>ПДЗкнц - объем просроченной дебиторской задолженности по администрируемым доходам местного бюджета (без учета безвозмездных поступлений) на конец отчетного года</t>
  </si>
  <si>
    <t>либо ПДЗкнц = ПДЗнчл = 0</t>
  </si>
  <si>
    <t>либо ПДЗкнц &gt; 0 и ПДЗнчл = 0</t>
  </si>
  <si>
    <t>13.</t>
  </si>
  <si>
    <t>1) наименование и код бюджетной классификации всех доходных источников, закрепленных за главным администратором бюджетных средств;</t>
  </si>
  <si>
    <t>2) характеристику (описание) метода расчета прогнозного объема поступлений по каждому виду доходов;</t>
  </si>
  <si>
    <t>3) описание показателей, используемых для расчета прогнозного объема поступлений каждого доходного источника с указанием источника данных для соответствующего показателя;</t>
  </si>
  <si>
    <t>4) описание фактического алгоритма расчета прогнозируемого объема поступлений;</t>
  </si>
  <si>
    <t>5) оценку ожидаемых результатов работы по взысканию дебиторской задолженности по доходам</t>
  </si>
  <si>
    <t>14.</t>
  </si>
  <si>
    <t xml:space="preserve">информация, находящаяся в распоряжении Финансового управления </t>
  </si>
  <si>
    <t>15.</t>
  </si>
  <si>
    <t>А13 = формы годовой бюджетной отчетности представлены в соответствии с требованиями, установленными Инструкцией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утвержденной Приказом Министерства финансов Российской Федерации от 28.12.2010 № 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 (далее - Инструкция), и рекомендациями Финансового управления, направляемыми в адрес главного администратора бюджетных средств</t>
  </si>
  <si>
    <t>16.</t>
  </si>
  <si>
    <t>Позитивно расценивается уровень исполнения расходов за счет средств бюджета городского округа не менее 90%</t>
  </si>
  <si>
    <t xml:space="preserve">Ркис - кассовые расходы главного администратора бюджетных средств за счет средств бюджета городского округа (без учета субвенций, субсидий и иных межбюджетных трансфертов) в отчетном периоде,       </t>
  </si>
  <si>
    <t xml:space="preserve">Ркпр - плановые расходы главного администратора бюджетных средств за счет средств бюджета городского округа (без учета субвенций, субсидий и иных межбюджетных трансфертов) в соответствии с кассовым планом по расходам  за отчетный период        </t>
  </si>
  <si>
    <t>17.</t>
  </si>
  <si>
    <t>Направление 3. Результативность функционирования муниципальных  учреждений Невьянского городского округа</t>
  </si>
  <si>
    <t>18.</t>
  </si>
  <si>
    <t>Nгз - количество муниципальных учреждений Невьянского городского округа, выполнивших муниципальное задание;</t>
  </si>
  <si>
    <t>Nогу гз - количество муниципальных учреждений Невьянского городского округа, до которых доведены муниципальные задания</t>
  </si>
  <si>
    <t>19.</t>
  </si>
  <si>
    <t>20.</t>
  </si>
  <si>
    <t>Nфхд - количество внесенных в программный комплекс Финансового управления планов финансово-хозяйственной деятельности муниципальных учреждений Невьянского городского округа;</t>
  </si>
  <si>
    <t>Nогу - количество муниципальных учреждений Невьянского городского округа, в отношении которых главный администратор бюджетных средств осуществляет функции и полномочия учредителя</t>
  </si>
  <si>
    <t>21.</t>
  </si>
  <si>
    <t>Когу - объем кассовых расходов муниципальных учреждений Невьянского городского округа за счет субсидий из местного бюджета;</t>
  </si>
  <si>
    <t>Согу - объем средств, полученных муниципальными  учреждениями Невьянского городского округа в виде субсидий из местного бюджета</t>
  </si>
  <si>
    <t>22.</t>
  </si>
  <si>
    <t>Сфакт - объем субсидии на финансовое обеспечение выполнения муниципального задания, возвращенной в установленный срок по итогам отчетного финансового года;</t>
  </si>
  <si>
    <t>Свозв - объем субсидии на финансовое обеспечение выполнения муниципального задания, подлежащей возврату в установленных случаях по итогам отчетного финансового года</t>
  </si>
  <si>
    <t>23.</t>
  </si>
  <si>
    <t>К0учр - объем просроченной кредиторской задолженности муниципальных бюджетных и автономных учреждений Невьянского городского округа, в отношении которых главный администратор бюджетных средств осуществляет функции и полномочия учредителя, по состоянию на 1 января отчетного года;</t>
  </si>
  <si>
    <t>К1учр - объем просроченной кредиторской задолженности муниципальных бюджетных и автономных учреждений Невьянского городского округа, в отношении которых главный администратор бюджетных средств осуществляет функции и полномочия учредителя, по состоянию на 1 января года, следующего за отчетным</t>
  </si>
  <si>
    <t>либо К0учр = 0 и К1учр = 0</t>
  </si>
  <si>
    <t>либо К0учр = 0 и К1учр /= 0</t>
  </si>
  <si>
    <t>24.</t>
  </si>
  <si>
    <t>25.</t>
  </si>
  <si>
    <t>Направление 4. Контроль и финансовая дисциплина, включающие качество управления активами и осуществления закупок товаров, работ и услуг для обеспечения муниципальных нужд</t>
  </si>
  <si>
    <t>26.</t>
  </si>
  <si>
    <t>27.</t>
  </si>
  <si>
    <t>N0 - количество нарушений, выявленных в ходе мероприятий по внутреннему муниципальному  финансовому контролю, по состоянию на 1 января отчетного года;</t>
  </si>
  <si>
    <t>N1 - количество нарушений, выявленных в ходе мероприятий по внутреннему муниципальному  финансовому контролю, по состоянию на 1 января года, следующего за отчетным</t>
  </si>
  <si>
    <t>либо N0 = 0 и N1 /= 0</t>
  </si>
  <si>
    <t>28.</t>
  </si>
  <si>
    <t>Р0 - количество нарушений, выявленных в ходе мероприятий по внешнему муниципальному финансовому контролю, по состоянию на 1 января отчетного года;</t>
  </si>
  <si>
    <t>Р1 - количество нарушений, выявленных в ходе мероприятий по внешнему муниципальному финансовому контролю, по состоянию на 1 января года, следующего за отчетным</t>
  </si>
  <si>
    <t>либо Р0 = 0 и Р1 /= 0</t>
  </si>
  <si>
    <t>29.</t>
  </si>
  <si>
    <t>Sn - сумма неправомерного использования бюджетных средств в части расходов на финансовое обеспечение деятельности главного администратора бюджетных средств, а также расходов на предоставление субсидий юридическим лицам (в тыс. рублей);</t>
  </si>
  <si>
    <t>E - кассовое исполнение расходов на финансовое обеспечение деятельности главного администратора бюджетных средств (в тыс. рублей)</t>
  </si>
  <si>
    <t>30.</t>
  </si>
  <si>
    <t>31.</t>
  </si>
  <si>
    <t>закупок товаров, работ, услуг осуществлялся в течение отчетного финансового года, выявлены нарушения</t>
  </si>
  <si>
    <t>оценка показателя</t>
  </si>
  <si>
    <t xml:space="preserve">Размещение на официальном сайте администрации Невьянского  городского округа в информационно-телекоммуникационной сети «Интернет» муниципальных  программ Невьянского городского округа, разрабатываемых и реализуемых  ответственными исполнителями муниципальных  программ Невьянского городского округа (в актуальной редакции), а также отчетов об их реализации на момент проведения мониторинга качества финансового менеджмента  в программном комплексе «ИСУФ» (А4) </t>
  </si>
  <si>
    <t>главных администраторов бюджетных средств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</si>
  <si>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</si>
  <si>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</si>
  <si>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Суммарная оценка по главному администратору бюджетных средств (баллов) (сумма значений граф с 2 по 5)</t>
  </si>
  <si>
    <t>Максимально возможная оценка по главному администратору бюджетных средств (баллов)</t>
  </si>
  <si>
    <t>Итоговая оценка по главному администратору бюджетных средств (процентов) (отношение значения графы</t>
  </si>
  <si>
    <t>6 к значению графы 7, умноженное на 100)</t>
  </si>
  <si>
    <t>бюджетное планирование</t>
  </si>
  <si>
    <t>исполнение местного бюджета</t>
  </si>
  <si>
    <t>результативность функционирования муниципальных учреждений Невьянского городского округа</t>
  </si>
  <si>
    <t>контроль и финансовая дисциплина, включающие качество управления активами и осуществления закупок товаров, работ и услуг для обеспечения муниципальных нужд</t>
  </si>
  <si>
    <t>Администрация НГО</t>
  </si>
  <si>
    <t>УО НГО</t>
  </si>
  <si>
    <t>КУМИ</t>
  </si>
  <si>
    <t>Счетная комиссия НГО</t>
  </si>
  <si>
    <t>Дума НГО</t>
  </si>
  <si>
    <t>МКУ "УК НГО"</t>
  </si>
  <si>
    <t>ФУ администрации НГО</t>
  </si>
  <si>
    <t>ФУ</t>
  </si>
  <si>
    <t>МКУ УК НГО</t>
  </si>
  <si>
    <t>администрация НГО</t>
  </si>
  <si>
    <t>max оценка показателя</t>
  </si>
  <si>
    <t xml:space="preserve"> отсутствовали проверки</t>
  </si>
  <si>
    <t>Результаты оценки качества финансового менеджмента</t>
  </si>
  <si>
    <r>
      <t>Доля бюджетных ассигнований главного администратора бюджетных средств, формируемых в рамках муниципальных  программ Невьянского городского округа, в общем объеме расходов главного администратора бюджетных средств, процентов (А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</si>
  <si>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 xml:space="preserve"> = Рпр / Ргабс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</si>
  <si>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 xml:space="preserve"> &gt;= 90%</t>
    </r>
  </si>
  <si>
    <r>
      <t>50% &lt;= 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 xml:space="preserve"> &lt; 90%</t>
    </r>
  </si>
  <si>
    <r>
      <t>30% &lt;= 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 xml:space="preserve"> &lt; 50%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</si>
  <si>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</t>
    </r>
    <r>
      <rPr>
        <sz val="11"/>
        <color theme="0"/>
        <rFont val="Liberation Serif"/>
        <family val="1"/>
        <charset val="204"/>
      </rPr>
      <t xml:space="preserve"> &lt; 30%</t>
    </r>
  </si>
  <si>
    <r>
      <t>Своевременность приведения муниципальной  программы Невьянского городского округа, разрабатываемой и реализуемой ответственным исполнителем муниципальной  программы Невьянского городского округа, в соответствие с решением Думы Невьянского городского округа  о  бюджете  Невьянского городского округа на соответствующий финансовый год и плановый период в году, следующем за отчетным (А</t>
    </r>
    <r>
      <rPr>
        <vertAlign val="subscript"/>
        <sz val="11"/>
        <color theme="0"/>
        <rFont val="Liberation Serif"/>
        <family val="1"/>
        <charset val="204"/>
      </rPr>
      <t>2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</si>
  <si>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</t>
    </r>
    <r>
      <rPr>
        <sz val="11"/>
        <color theme="0"/>
        <rFont val="Liberation Serif"/>
        <family val="1"/>
        <charset val="204"/>
      </rPr>
      <t xml:space="preserve"> = приведение муниципальной  программы Невьянского городского округа, разрабатываемой и реализуемой ответственным исполнителем муниципальной  программы Невьянского городского округа, в соответствие с решением Думы Невьянского городского округа о  бюджете Невьянского городского округа  на соответствующий финансовый год и плановый период (в случае необходимости)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</si>
  <si>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</t>
    </r>
    <r>
      <rPr>
        <sz val="11"/>
        <color theme="0"/>
        <rFont val="Liberation Serif"/>
        <family val="1"/>
        <charset val="204"/>
      </rPr>
      <t xml:space="preserve"> = муниципальная  программа Невьянского городского округа, разрабатываемая и реализуемая ответственным исполнителем муниципальной  программы Невьянского городского округа, приведена в соответствие с  решением Думы Невьянского городского округа о  бюджете Невьянского городского округа  на соответствующий финансовый год и плановый период в течение 3 месяцев со дня вступления его в силу (либо соответствует тексту указанного решения)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</si>
  <si>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</t>
    </r>
    <r>
      <rPr>
        <sz val="11"/>
        <color theme="0"/>
        <rFont val="Liberation Serif"/>
        <family val="1"/>
        <charset val="204"/>
      </rPr>
      <t xml:space="preserve"> = муниципальная  программа Невьянского городского округа, разрабатываемая и реализуемая   ответственным исполнителем муниципальной программы Невьянского городского округа, не приведена в соответствие с решением Думы  Невьянского городского округа о  бюджете Невьянского городского округа  на соответствующий год и плановый период в течение 3 месяцев со дня вступления его в силу</t>
    </r>
  </si>
  <si>
    <r>
      <t>Актуальность муниципальных  программ Невьянского городского округа  в программном комплексе «Информационная система управления финансами» (далее - программный комплекс «ИСУФ») на момент проведения мониторинга (А</t>
    </r>
    <r>
      <rPr>
        <vertAlign val="subscript"/>
        <sz val="11"/>
        <color theme="0"/>
        <rFont val="Liberation Serif"/>
        <family val="1"/>
        <charset val="204"/>
      </rPr>
      <t>3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</si>
  <si>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3</t>
    </r>
    <r>
      <rPr>
        <sz val="11"/>
        <color theme="0"/>
        <rFont val="Liberation Serif"/>
        <family val="1"/>
        <charset val="204"/>
      </rPr>
      <t xml:space="preserve"> = актуальность муниципальных  программ Невьянского городского округа  в программном комплексе «ИСУФ»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</si>
  <si>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3</t>
    </r>
    <r>
      <rPr>
        <sz val="11"/>
        <color theme="0"/>
        <rFont val="Liberation Serif"/>
        <family val="1"/>
        <charset val="204"/>
      </rPr>
      <t xml:space="preserve"> = данные в программном комплексе «ИСУФ» соответствуют муниципальной  программе  Невьянского городского округа, утвержденной постановлением администрации невьянского городского округа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</si>
  <si>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3</t>
    </r>
    <r>
      <rPr>
        <sz val="11"/>
        <color theme="0"/>
        <rFont val="Liberation Serif"/>
        <family val="1"/>
        <charset val="204"/>
      </rPr>
      <t xml:space="preserve"> = данные в программном комплексе «ИСУФ» не соответствуют муниципальной  программе Невьянского городского округа, утвержденной постановлением администрации невьянского городского округа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</si>
  <si>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4</t>
    </r>
    <r>
      <rPr>
        <sz val="11"/>
        <color theme="0"/>
        <rFont val="Liberation Serif"/>
        <family val="1"/>
        <charset val="204"/>
      </rPr>
      <t xml:space="preserve"> = размещение на официальном сайте администрации Невьянского  городского округа в информационно-телекоммуникационной сети «Интернет»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</si>
  <si>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4</t>
    </r>
    <r>
      <rPr>
        <sz val="11"/>
        <color theme="0"/>
        <rFont val="Liberation Serif"/>
        <family val="1"/>
        <charset val="204"/>
      </rPr>
      <t xml:space="preserve"> = размещена на официальном сайте администрации Невьянского  городского округа в информационно-телекоммуникационной сети «Интернет»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</si>
  <si>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4</t>
    </r>
    <r>
      <rPr>
        <sz val="11"/>
        <color theme="0"/>
        <rFont val="Liberation Serif"/>
        <family val="1"/>
        <charset val="204"/>
      </rPr>
      <t xml:space="preserve"> = не размещен на официальном сайте администрации Невьянского  городского округа в информационно-телекоммуникационной сети «Интернет»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</si>
  <si>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4</t>
    </r>
    <r>
      <rPr>
        <sz val="11"/>
        <color theme="0"/>
        <rFont val="Liberation Serif"/>
        <family val="1"/>
        <charset val="204"/>
      </rPr>
      <t xml:space="preserve"> = информация не размещена (при наличии муниципальной  программы Невьянского городского округа)</t>
    </r>
  </si>
  <si>
    <r>
      <t>Оценка эффективности реализации муниципальной  программы Невьянского городского округа, проведенная отделом экономики, торговли и бытового обслуживания администрации Невьянского городского округа  в соответствии с порядком формирования и реализации муниципальных программ  Невьянского городского округа, установленным администрацией Невьянского городского округа, по итогам отчетного года, баллов (А</t>
    </r>
    <r>
      <rPr>
        <vertAlign val="subscript"/>
        <sz val="11"/>
        <color theme="0"/>
        <rFont val="Liberation Serif"/>
        <family val="1"/>
        <charset val="204"/>
      </rPr>
      <t>5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</si>
  <si>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5</t>
    </r>
    <r>
      <rPr>
        <sz val="11"/>
        <color theme="0"/>
        <rFont val="Liberation Serif"/>
        <family val="1"/>
        <charset val="204"/>
      </rPr>
      <t xml:space="preserve"> = оценка эффективности муниципальной  программы Невьянского городского округа, проведенная отделом экономики, торговли и бытового обслуживания администрации Невьянского городского округа</t>
    </r>
  </si>
  <si>
    <r>
      <t>Изменение суммы просроченной кредиторской задолженности в отчетном году, процентов (А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</si>
  <si>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= (К0 - К1) / К0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</si>
  <si>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&gt; 50%</t>
    </r>
  </si>
  <si>
    <r>
      <t>20% &lt; 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&lt;= 50%</t>
    </r>
  </si>
  <si>
    <r>
      <t>0% &lt; 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&lt;= 20%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</si>
  <si>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= 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</si>
  <si>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6</t>
    </r>
    <r>
      <rPr>
        <sz val="11"/>
        <color theme="0"/>
        <rFont val="Liberation Serif"/>
        <family val="1"/>
        <charset val="204"/>
      </rPr>
      <t xml:space="preserve"> &lt; 0%</t>
    </r>
  </si>
  <si>
    <r>
      <t>Изменение суммы просроченной дебиторской задолженности по расходам в отчетном году, процентов (А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</si>
  <si>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= (Д0 - Д1) / Д0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</si>
  <si>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&gt; 50%</t>
    </r>
  </si>
  <si>
    <r>
      <t>20% &lt; 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&lt;= 50%</t>
    </r>
  </si>
  <si>
    <r>
      <t>0% &lt; 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&lt;= 20%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</si>
  <si>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= 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</si>
  <si>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7</t>
    </r>
    <r>
      <rPr>
        <sz val="11"/>
        <color theme="0"/>
        <rFont val="Liberation Serif"/>
        <family val="1"/>
        <charset val="204"/>
      </rPr>
      <t xml:space="preserve"> &lt; 0%</t>
    </r>
  </si>
  <si>
    <r>
      <t>Факт применения в отчетном финансовом году мер финансовой ответственности при невыполнении условий соглашения о предоставлении субсидии из местного  бюджета (А</t>
    </r>
    <r>
      <rPr>
        <vertAlign val="subscript"/>
        <sz val="11"/>
        <color theme="0"/>
        <rFont val="Liberation Serif"/>
        <family val="1"/>
        <charset val="204"/>
      </rPr>
      <t>8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</si>
  <si>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8</t>
    </r>
    <r>
      <rPr>
        <sz val="11"/>
        <color theme="0"/>
        <rFont val="Liberation Serif"/>
        <family val="1"/>
        <charset val="204"/>
      </rPr>
      <t xml:space="preserve"> = факт применения в отчетном финансовом году мер финансовой ответственности при невыполнении условий соглашения о предоставлении субсидии из местного  бюджета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</si>
  <si>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8</t>
    </r>
    <r>
      <rPr>
        <sz val="11"/>
        <color theme="0"/>
        <rFont val="Liberation Serif"/>
        <family val="1"/>
        <charset val="204"/>
      </rPr>
      <t xml:space="preserve"> = меры финансовой ответственности не применялись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</si>
  <si>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8</t>
    </r>
    <r>
      <rPr>
        <sz val="11"/>
        <color theme="0"/>
        <rFont val="Liberation Serif"/>
        <family val="1"/>
        <charset val="204"/>
      </rPr>
      <t xml:space="preserve"> = меры финансовой ответственности применялись</t>
    </r>
  </si>
  <si>
    <r>
      <t>Отклонение от первоначального плана формирования налоговых и неналоговых доходов местного  бюджета (по главным администраторам бюджетных средств), процентов (А</t>
    </r>
    <r>
      <rPr>
        <vertAlign val="subscript"/>
        <sz val="11"/>
        <color theme="0"/>
        <rFont val="Liberation Serif"/>
        <family val="1"/>
        <charset val="204"/>
      </rPr>
      <t>9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</si>
  <si>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9</t>
    </r>
    <r>
      <rPr>
        <sz val="11"/>
        <color theme="0"/>
        <rFont val="Liberation Serif"/>
        <family val="1"/>
        <charset val="204"/>
      </rPr>
      <t xml:space="preserve"> = |(Дисп / Дплан x 100) - 100|, где:</t>
    </r>
  </si>
  <si>
    <r>
      <t>0% &lt;= А</t>
    </r>
    <r>
      <rPr>
        <vertAlign val="subscript"/>
        <sz val="11"/>
        <color theme="0"/>
        <rFont val="Liberation Serif"/>
        <family val="1"/>
        <charset val="204"/>
      </rPr>
      <t>8</t>
    </r>
    <r>
      <rPr>
        <sz val="11"/>
        <color theme="0"/>
        <rFont val="Liberation Serif"/>
        <family val="1"/>
        <charset val="204"/>
      </rPr>
      <t xml:space="preserve"> &lt; 5%</t>
    </r>
  </si>
  <si>
    <r>
      <t>5% &lt;= А</t>
    </r>
    <r>
      <rPr>
        <vertAlign val="subscript"/>
        <sz val="11"/>
        <color theme="0"/>
        <rFont val="Liberation Serif"/>
        <family val="1"/>
        <charset val="204"/>
      </rPr>
      <t>9</t>
    </r>
    <r>
      <rPr>
        <sz val="11"/>
        <color theme="0"/>
        <rFont val="Liberation Serif"/>
        <family val="1"/>
        <charset val="204"/>
      </rPr>
      <t xml:space="preserve"> &lt; 10%</t>
    </r>
  </si>
  <si>
    <r>
      <t>10% &lt;= А</t>
    </r>
    <r>
      <rPr>
        <vertAlign val="subscript"/>
        <sz val="11"/>
        <color theme="0"/>
        <rFont val="Liberation Serif"/>
        <family val="1"/>
        <charset val="204"/>
      </rPr>
      <t>9</t>
    </r>
    <r>
      <rPr>
        <sz val="11"/>
        <color theme="0"/>
        <rFont val="Liberation Serif"/>
        <family val="1"/>
        <charset val="204"/>
      </rPr>
      <t xml:space="preserve"> &lt; 20%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</si>
  <si>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9</t>
    </r>
    <r>
      <rPr>
        <sz val="11"/>
        <color theme="0"/>
        <rFont val="Liberation Serif"/>
        <family val="1"/>
        <charset val="204"/>
      </rPr>
      <t xml:space="preserve"> &gt;= 20%</t>
    </r>
  </si>
  <si>
    <r>
      <t>Качество управления просроченной дебиторской задолженностью по администрируемым доходам местного бюджета (без учета безвозмездных поступлений), условных единиц (А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</si>
  <si>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= (ПДЗкнц - ПДЗнчл) / ПДЗнчл,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</si>
  <si>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&lt; -0,20</t>
    </r>
  </si>
  <si>
    <r>
      <t>-0,20 &lt;= 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&lt; -0,15</t>
    </r>
  </si>
  <si>
    <r>
      <t>-0,15 &lt;= 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&lt; -0,10</t>
    </r>
  </si>
  <si>
    <r>
      <t>-0,10 &lt;= 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&lt; -0,05</t>
    </r>
  </si>
  <si>
    <r>
      <t>-0,05 &lt;= 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&lt; 0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</si>
  <si>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10</t>
    </r>
    <r>
      <rPr>
        <sz val="11"/>
        <color theme="0"/>
        <rFont val="Liberation Serif"/>
        <family val="1"/>
        <charset val="204"/>
      </rPr>
      <t xml:space="preserve"> &gt;= 0</t>
    </r>
  </si>
  <si>
    <r>
      <t>Наличие методики прогнозирования поступлений доходов, утвержденной правовым актом главного администратора бюджетных средств (А</t>
    </r>
    <r>
      <rPr>
        <vertAlign val="subscript"/>
        <sz val="11"/>
        <color theme="0"/>
        <rFont val="Liberation Serif"/>
        <family val="1"/>
        <charset val="204"/>
      </rPr>
      <t>11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</si>
  <si>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11</t>
    </r>
    <r>
      <rPr>
        <sz val="11"/>
        <color theme="0"/>
        <rFont val="Liberation Serif"/>
        <family val="1"/>
        <charset val="204"/>
      </rPr>
      <t xml:space="preserve"> = наличие в отчетном периоде методики прогнозирования поступлений доходов, утвержденной правовым актом главного администратора бюджетных средств, содержащей: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</si>
  <si>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11</t>
    </r>
    <r>
      <rPr>
        <sz val="11"/>
        <color theme="0"/>
        <rFont val="Liberation Serif"/>
        <family val="1"/>
        <charset val="204"/>
      </rPr>
      <t xml:space="preserve"> = наличие методики прогнозирования поступлений доходов, утвержденной правовым актом главного администратора бюджетных средств, содержащей все вышеуказанные требования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</si>
  <si>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11</t>
    </r>
    <r>
      <rPr>
        <sz val="11"/>
        <color theme="0"/>
        <rFont val="Liberation Serif"/>
        <family val="1"/>
        <charset val="204"/>
      </rPr>
      <t xml:space="preserve"> = отсутствие в методике прогнозирования поступлений доходов, утвержденной правовым актом главного администратора бюджетных средств, хотя бы одного из вышеуказанных требований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</si>
  <si>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11</t>
    </r>
    <r>
      <rPr>
        <sz val="11"/>
        <color theme="0"/>
        <rFont val="Liberation Serif"/>
        <family val="1"/>
        <charset val="204"/>
      </rPr>
      <t xml:space="preserve"> = отсутствие методики прогнозирования поступлений доходов, утвержденной правовым актом главного администратора бюджетных средств</t>
    </r>
  </si>
  <si>
    <r>
      <t>Соблюдение установленных Финансовым управлением  сроков представления главным администратором бюджетных средств годовой бюджетной отчетности (А</t>
    </r>
    <r>
      <rPr>
        <vertAlign val="subscript"/>
        <sz val="11"/>
        <color theme="0"/>
        <rFont val="Liberation Serif"/>
        <family val="1"/>
        <charset val="204"/>
      </rPr>
      <t>12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</si>
  <si>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12</t>
    </r>
    <r>
      <rPr>
        <sz val="11"/>
        <color theme="0"/>
        <rFont val="Liberation Serif"/>
        <family val="1"/>
        <charset val="204"/>
      </rPr>
      <t xml:space="preserve"> = соблюдение установленных Финансовым управлением  сроков представления главным администратором бюджетных средств годовой бюджетной отчетности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</si>
  <si>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12</t>
    </r>
    <r>
      <rPr>
        <sz val="11"/>
        <color theme="0"/>
        <rFont val="Liberation Serif"/>
        <family val="1"/>
        <charset val="204"/>
      </rPr>
      <t xml:space="preserve"> = отчет представлен в срок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</si>
  <si>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12</t>
    </r>
    <r>
      <rPr>
        <sz val="11"/>
        <color theme="0"/>
        <rFont val="Liberation Serif"/>
        <family val="1"/>
        <charset val="204"/>
      </rPr>
      <t xml:space="preserve"> = отчет представлен с нарушением срока</t>
    </r>
  </si>
  <si>
    <r>
      <t>Качество годовой бюджетной отчетности, представляемой главным администратором бюджетных средств в Финансовое управление  (А</t>
    </r>
    <r>
      <rPr>
        <vertAlign val="subscript"/>
        <sz val="11"/>
        <color theme="0"/>
        <rFont val="Liberation Serif"/>
        <family val="1"/>
        <charset val="204"/>
      </rPr>
      <t>13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</si>
  <si>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13</t>
    </r>
    <r>
      <rPr>
        <sz val="11"/>
        <color theme="0"/>
        <rFont val="Liberation Serif"/>
        <family val="1"/>
        <charset val="204"/>
      </rPr>
      <t xml:space="preserve"> = качество годовой бюджетной отчетности, представляемой главным администратором бюджетных средств в Финансовое управление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</si>
  <si>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13</t>
    </r>
    <r>
      <rPr>
        <sz val="11"/>
        <color theme="0"/>
        <rFont val="Liberation Serif"/>
        <family val="1"/>
        <charset val="204"/>
      </rPr>
      <t xml:space="preserve"> = формы годовой бюджетной отчетности представлены с нарушением требований, установленных Инструкцией</t>
    </r>
  </si>
  <si>
    <r>
      <t>Уровень исполнения расходов главным администратором бюджетных средств за счет средств бюджета городского округа (без учета субвенций, субсидий и иных межбюджетных трансфертов)  (А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</si>
  <si>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= 100% x Ркис/ Ркпр, где      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</si>
  <si>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= 100%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</si>
  <si>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&gt;= 95%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</si>
  <si>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&gt;= 90%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</si>
  <si>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&gt;= 85%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</si>
  <si>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&gt;= 80%                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</si>
  <si>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14</t>
    </r>
    <r>
      <rPr>
        <sz val="11"/>
        <color theme="0"/>
        <rFont val="Liberation Serif"/>
        <family val="1"/>
        <charset val="204"/>
      </rPr>
      <t xml:space="preserve"> &lt; 80%                  </t>
    </r>
  </si>
  <si>
    <r>
      <t>Доля муниципальных учреждений Невьянского городского округа, выполнивших муниципальное задание, в общем количестве муниципальных учреждений Невьянского городского округа, которым доведены муниципальные задания, по итогам отчетного года, процентов (А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</si>
  <si>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 xml:space="preserve"> = Nгз / Nогу гз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</si>
  <si>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 xml:space="preserve"> = 100%</t>
    </r>
  </si>
  <si>
    <r>
      <t>90% &lt;= 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 xml:space="preserve"> &lt; 100%</t>
    </r>
  </si>
  <si>
    <r>
      <t>80% &lt;= 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 xml:space="preserve"> &lt; 90%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</si>
  <si>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 xml:space="preserve"> &lt; 80%</t>
    </r>
  </si>
  <si>
    <r>
      <t>Проведение ежегодной оценки потребности в оказании муниципальных услуг (выполнении работ) муниципальными  учреждениями Невьянского городского округа в отчетном году (А</t>
    </r>
    <r>
      <rPr>
        <vertAlign val="subscript"/>
        <sz val="11"/>
        <color theme="0"/>
        <rFont val="Liberation Serif"/>
        <family val="1"/>
        <charset val="204"/>
      </rPr>
      <t>15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</si>
  <si>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16</t>
    </r>
    <r>
      <rPr>
        <sz val="11"/>
        <color theme="0"/>
        <rFont val="Liberation Serif"/>
        <family val="1"/>
        <charset val="204"/>
      </rPr>
      <t xml:space="preserve"> = проведение ежегодной оценки потребности в оказании муниципальных услуг (выполнении работ) муниципальными учреждениями Невьянского городского округа на очередной финансовый год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</si>
  <si>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16</t>
    </r>
    <r>
      <rPr>
        <sz val="11"/>
        <color theme="0"/>
        <rFont val="Liberation Serif"/>
        <family val="1"/>
        <charset val="204"/>
      </rPr>
      <t xml:space="preserve"> = наличие результатов оценки потребности в оказании муниципальных услуг (выполнении работ) муниципальными  учреждениями Невьянского городского округа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</si>
  <si>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16</t>
    </r>
    <r>
      <rPr>
        <sz val="11"/>
        <color theme="0"/>
        <rFont val="Liberation Serif"/>
        <family val="1"/>
        <charset val="204"/>
      </rPr>
      <t xml:space="preserve"> = отсутствие результатов оценки потребности в оказании муниципальных услуг (выполнении работ) муниципальными учреждениями Невьянского городского округа</t>
    </r>
  </si>
  <si>
    <r>
      <t>Полнота утверждения планов финансово-хозяйственной деятельности муниципальных учреждений Невьянского городского округа и представления их в Финансовое управление по итогам отчетного года, процентов (А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</si>
  <si>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 xml:space="preserve"> = Ифхд / Nогу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</si>
  <si>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 xml:space="preserve"> = 100%</t>
    </r>
  </si>
  <si>
    <r>
      <t>80% &lt;= 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 xml:space="preserve"> &lt; 100%</t>
    </r>
  </si>
  <si>
    <r>
      <t>50% &lt;= 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 xml:space="preserve"> &lt; 80%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</si>
  <si>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17</t>
    </r>
    <r>
      <rPr>
        <sz val="11"/>
        <color theme="0"/>
        <rFont val="Liberation Serif"/>
        <family val="1"/>
        <charset val="204"/>
      </rPr>
      <t xml:space="preserve"> &lt; 50%</t>
    </r>
  </si>
  <si>
    <r>
      <t>Процент фактического использования средств, полученных в виде субсидии из местного бюджета муниципальными  учреждениями Невьянского городского округа по итогам отчетного года, процентов (А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</si>
  <si>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 xml:space="preserve"> = Когу / Согу x 100, где:</t>
    </r>
  </si>
  <si>
    <r>
      <t>80% &lt; 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 xml:space="preserve"> &lt;= 100%</t>
    </r>
  </si>
  <si>
    <r>
      <t>70% &lt; 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 xml:space="preserve"> &lt;= 80%</t>
    </r>
  </si>
  <si>
    <r>
      <t>50% &lt; 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 xml:space="preserve"> &lt;= 70%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</si>
  <si>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18</t>
    </r>
    <r>
      <rPr>
        <sz val="11"/>
        <color theme="0"/>
        <rFont val="Liberation Serif"/>
        <family val="1"/>
        <charset val="204"/>
      </rPr>
      <t xml:space="preserve"> &lt;= 50%</t>
    </r>
  </si>
  <si>
    <r>
      <t>Доля субсидии на финансовое обеспечение выполнения муниципального задания, возвращенной в установленный срок, в общем объеме субсидии на финансовое обеспечение выполнения муниципального задания, подлежащей возврату в установленных случаях, процентов (А</t>
    </r>
    <r>
      <rPr>
        <vertAlign val="subscript"/>
        <sz val="11"/>
        <color theme="0"/>
        <rFont val="Liberation Serif"/>
        <family val="1"/>
        <charset val="204"/>
      </rPr>
      <t>19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</si>
  <si>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19</t>
    </r>
    <r>
      <rPr>
        <sz val="11"/>
        <color theme="0"/>
        <rFont val="Liberation Serif"/>
        <family val="1"/>
        <charset val="204"/>
      </rPr>
      <t xml:space="preserve"> = Сфакт / Свозв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</si>
  <si>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19</t>
    </r>
    <r>
      <rPr>
        <sz val="11"/>
        <color theme="0"/>
        <rFont val="Liberation Serif"/>
        <family val="1"/>
        <charset val="204"/>
      </rPr>
      <t xml:space="preserve"> = 100% либо Свозв = 0</t>
    </r>
  </si>
  <si>
    <r>
      <t>90% &lt;= А</t>
    </r>
    <r>
      <rPr>
        <vertAlign val="subscript"/>
        <sz val="11"/>
        <color theme="0"/>
        <rFont val="Liberation Serif"/>
        <family val="1"/>
        <charset val="204"/>
      </rPr>
      <t>19</t>
    </r>
    <r>
      <rPr>
        <sz val="11"/>
        <color theme="0"/>
        <rFont val="Liberation Serif"/>
        <family val="1"/>
        <charset val="204"/>
      </rPr>
      <t xml:space="preserve"> &lt; 100%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</si>
  <si>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19</t>
    </r>
    <r>
      <rPr>
        <sz val="11"/>
        <color theme="0"/>
        <rFont val="Liberation Serif"/>
        <family val="1"/>
        <charset val="204"/>
      </rPr>
      <t xml:space="preserve"> &lt; 90%</t>
    </r>
  </si>
  <si>
    <r>
      <t>Изменение суммы просроченной кредиторской задолженности муниципальных бюджетных и автономных учреждений Невьянского городского округа, в отношении которых главный администратор бюджетных средств осуществляет функции и полномочия учредителя, в отчетном году, процентов (А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</si>
  <si>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= (К0учр - К1учр) / К0учр x 100,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</si>
  <si>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&gt; 50%</t>
    </r>
  </si>
  <si>
    <r>
      <t>20% &lt; 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&lt;= 50%</t>
    </r>
  </si>
  <si>
    <r>
      <t>0% &lt; 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&lt;= 20%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</si>
  <si>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= 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</si>
  <si>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20</t>
    </r>
    <r>
      <rPr>
        <sz val="11"/>
        <color theme="0"/>
        <rFont val="Liberation Serif"/>
        <family val="1"/>
        <charset val="204"/>
      </rPr>
      <t xml:space="preserve"> &lt; 0%</t>
    </r>
  </si>
  <si>
    <r>
      <t>Качество размещаемой на официальном сайте в информационно-телекоммуникационной сети «Интернет» информации о муниципальных  учреждениях (www.bus.gov.ru) (далее - официальный сайт ГМУ) в соответствии с требованиями к порядку формирования структурированной информации о государственном (муниципальном) учреждении, устанавливаемыми Федеральным казначейством (далее - Требования), на момент проведения мониторинга (А</t>
    </r>
    <r>
      <rPr>
        <vertAlign val="subscript"/>
        <sz val="11"/>
        <color theme="0"/>
        <rFont val="Liberation Serif"/>
        <family val="1"/>
        <charset val="204"/>
      </rPr>
      <t>21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</si>
  <si>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21</t>
    </r>
    <r>
      <rPr>
        <sz val="11"/>
        <color theme="0"/>
        <rFont val="Liberation Serif"/>
        <family val="1"/>
        <charset val="204"/>
      </rPr>
      <t xml:space="preserve"> = размещение на официальном сайте в информационно-телекоммуникационной сети «Интернет» ГМУ информации в соответствии с Требованиями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</si>
  <si>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21</t>
    </r>
    <r>
      <rPr>
        <sz val="11"/>
        <color theme="0"/>
        <rFont val="Liberation Serif"/>
        <family val="1"/>
        <charset val="204"/>
      </rPr>
      <t xml:space="preserve"> = информация размещается на официальном сайте в информационно-телекоммуникационной сети «Интернет» ГМУ в соответствии с Требованиями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</si>
  <si>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21</t>
    </r>
    <r>
      <rPr>
        <sz val="11"/>
        <color theme="0"/>
        <rFont val="Liberation Serif"/>
        <family val="1"/>
        <charset val="204"/>
      </rPr>
      <t xml:space="preserve"> = отсутствует электронная копия хотя бы одного из документов, установленных Требованиями</t>
    </r>
  </si>
  <si>
    <r>
      <t>Нарушения, выявленные у главного администратора бюджетных средств и подведомственных муниципальных учреждений Невьянского городского округа в ходе контрольных мероприятий органами, уполномоченными осуществлять финансовый контроль, в отчетном году (А</t>
    </r>
    <r>
      <rPr>
        <vertAlign val="subscript"/>
        <sz val="11"/>
        <color theme="0"/>
        <rFont val="Liberation Serif"/>
        <family val="1"/>
        <charset val="204"/>
      </rPr>
      <t>22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</si>
  <si>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22</t>
    </r>
    <r>
      <rPr>
        <sz val="11"/>
        <color theme="0"/>
        <rFont val="Liberation Serif"/>
        <family val="1"/>
        <charset val="204"/>
      </rPr>
      <t xml:space="preserve"> - оценка факта допущенных нарушений, выявленных у главного администратора бюджетных средств и подведомственных муниципальных учреждений Невьянского городского округа в ходе контрольных мероприятий органами, уполномоченными осуществлять финансовый контроль, в отчетном году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</si>
  <si>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22</t>
    </r>
    <r>
      <rPr>
        <sz val="11"/>
        <color theme="0"/>
        <rFont val="Liberation Serif"/>
        <family val="1"/>
        <charset val="204"/>
      </rPr>
      <t xml:space="preserve"> = отсутствуют нарушения у главного администратора бюджетных средств и подведомственных муниципальных учреждений Невьянского городского округа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</si>
  <si>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22</t>
    </r>
    <r>
      <rPr>
        <sz val="11"/>
        <color theme="0"/>
        <rFont val="Liberation Serif"/>
        <family val="1"/>
        <charset val="204"/>
      </rPr>
      <t xml:space="preserve"> = отсутствуют нарушения у главного администратора бюджетных средств, но установлены нарушения у подведомственных муниципальных учреждений Невьянского городского округа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</si>
  <si>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22</t>
    </r>
    <r>
      <rPr>
        <sz val="11"/>
        <color theme="0"/>
        <rFont val="Liberation Serif"/>
        <family val="1"/>
        <charset val="204"/>
      </rPr>
      <t xml:space="preserve"> = установлены нарушения у главного администратора бюджетных средств</t>
    </r>
  </si>
  <si>
    <r>
      <t>Динамика нарушений, выявленных в ходе внутреннего муниципального финансового контроля, процентов (А</t>
    </r>
    <r>
      <rPr>
        <vertAlign val="subscript"/>
        <sz val="11"/>
        <color theme="0"/>
        <rFont val="Liberation Serif"/>
        <family val="1"/>
        <charset val="204"/>
      </rPr>
      <t>23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</si>
  <si>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23</t>
    </r>
    <r>
      <rPr>
        <sz val="11"/>
        <color theme="0"/>
        <rFont val="Liberation Serif"/>
        <family val="1"/>
        <charset val="204"/>
      </rPr>
      <t xml:space="preserve"> = (N0 - N1) / N0 x 100%,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</si>
  <si>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23</t>
    </r>
    <r>
      <rPr>
        <sz val="11"/>
        <color theme="0"/>
        <rFont val="Liberation Serif"/>
        <family val="1"/>
        <charset val="204"/>
      </rPr>
      <t xml:space="preserve"> &gt;= 50%</t>
    </r>
  </si>
  <si>
    <r>
      <t>0 &lt;= А</t>
    </r>
    <r>
      <rPr>
        <vertAlign val="subscript"/>
        <sz val="11"/>
        <color theme="0"/>
        <rFont val="Liberation Serif"/>
        <family val="1"/>
        <charset val="204"/>
      </rPr>
      <t>23</t>
    </r>
    <r>
      <rPr>
        <sz val="11"/>
        <color theme="0"/>
        <rFont val="Liberation Serif"/>
        <family val="1"/>
        <charset val="204"/>
      </rPr>
      <t xml:space="preserve"> &lt; 50%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</si>
  <si>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23</t>
    </r>
    <r>
      <rPr>
        <sz val="11"/>
        <color theme="0"/>
        <rFont val="Liberation Serif"/>
        <family val="1"/>
        <charset val="204"/>
      </rPr>
      <t xml:space="preserve"> &lt; 0%</t>
    </r>
  </si>
  <si>
    <r>
      <t>Динамика нарушений, выявленных в ходе внешнего муниципального финансового контроля, процентов (А</t>
    </r>
    <r>
      <rPr>
        <vertAlign val="subscript"/>
        <sz val="11"/>
        <color theme="0"/>
        <rFont val="Liberation Serif"/>
        <family val="1"/>
        <charset val="204"/>
      </rPr>
      <t>24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</si>
  <si>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24</t>
    </r>
    <r>
      <rPr>
        <sz val="11"/>
        <color theme="0"/>
        <rFont val="Liberation Serif"/>
        <family val="1"/>
        <charset val="204"/>
      </rPr>
      <t xml:space="preserve"> = ((Р0 - Р1) / Р0 x 100%, где: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</si>
  <si>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24</t>
    </r>
    <r>
      <rPr>
        <sz val="11"/>
        <color theme="0"/>
        <rFont val="Liberation Serif"/>
        <family val="1"/>
        <charset val="204"/>
      </rPr>
      <t xml:space="preserve"> &gt;= 50%</t>
    </r>
  </si>
  <si>
    <r>
      <t>0 &lt;= А</t>
    </r>
    <r>
      <rPr>
        <vertAlign val="subscript"/>
        <sz val="11"/>
        <color theme="0"/>
        <rFont val="Liberation Serif"/>
        <family val="1"/>
        <charset val="204"/>
      </rPr>
      <t>24</t>
    </r>
    <r>
      <rPr>
        <sz val="11"/>
        <color theme="0"/>
        <rFont val="Liberation Serif"/>
        <family val="1"/>
        <charset val="204"/>
      </rPr>
      <t xml:space="preserve"> &lt; 50%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</si>
  <si>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24</t>
    </r>
    <r>
      <rPr>
        <sz val="11"/>
        <color theme="0"/>
        <rFont val="Liberation Serif"/>
        <family val="1"/>
        <charset val="204"/>
      </rPr>
      <t xml:space="preserve"> &lt; 0%,</t>
    </r>
  </si>
  <si>
    <r>
      <t>Неправомерное использование бюджетных средств (А</t>
    </r>
    <r>
      <rPr>
        <vertAlign val="subscript"/>
        <sz val="11"/>
        <color theme="0"/>
        <rFont val="Liberation Serif"/>
        <family val="1"/>
        <charset val="204"/>
      </rPr>
      <t>25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</si>
  <si>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25</t>
    </r>
    <r>
      <rPr>
        <sz val="11"/>
        <color theme="0"/>
        <rFont val="Liberation Serif"/>
        <family val="1"/>
        <charset val="204"/>
      </rPr>
      <t xml:space="preserve"> = Sn / E, где</t>
    </r>
  </si>
  <si>
    <r>
      <t>А</t>
    </r>
    <r>
      <rPr>
        <vertAlign val="subscript"/>
        <sz val="12"/>
        <color theme="0"/>
        <rFont val="Liberation Serif"/>
        <family val="1"/>
        <charset val="204"/>
      </rPr>
      <t>25</t>
    </r>
    <r>
      <rPr>
        <sz val="12"/>
        <color theme="0"/>
        <rFont val="Liberation Serif"/>
        <family val="1"/>
        <charset val="204"/>
      </rPr>
      <t xml:space="preserve"> = 0</t>
    </r>
  </si>
  <si>
    <r>
      <t>А</t>
    </r>
    <r>
      <rPr>
        <vertAlign val="subscript"/>
        <sz val="12"/>
        <color theme="0"/>
        <rFont val="Liberation Serif"/>
        <family val="1"/>
        <charset val="204"/>
      </rPr>
      <t>25</t>
    </r>
    <r>
      <rPr>
        <sz val="12"/>
        <color theme="0"/>
        <rFont val="Liberation Serif"/>
        <family val="1"/>
        <charset val="204"/>
      </rPr>
      <t xml:space="preserve"> &gt; 0</t>
    </r>
  </si>
  <si>
    <r>
      <t>Проведение инвентаризации (А</t>
    </r>
    <r>
      <rPr>
        <vertAlign val="subscript"/>
        <sz val="11"/>
        <color theme="0"/>
        <rFont val="Liberation Serif"/>
        <family val="1"/>
        <charset val="204"/>
      </rPr>
      <t>26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</si>
  <si>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26</t>
    </r>
    <r>
      <rPr>
        <sz val="11"/>
        <color theme="0"/>
        <rFont val="Liberation Serif"/>
        <family val="1"/>
        <charset val="204"/>
      </rPr>
      <t xml:space="preserve"> = оценка наличия в таблице «Сведения о проведении инвентаризации»  годовой отчетности за отчетный финансовый год», заполненной по форме, установленной Инструкцией, по итогам отчетного финансового года»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</si>
  <si>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26</t>
    </r>
    <r>
      <rPr>
        <sz val="11"/>
        <color theme="0"/>
        <rFont val="Liberation Serif"/>
        <family val="1"/>
        <charset val="204"/>
      </rPr>
      <t xml:space="preserve"> = по итогам инвентаризации отсутствуют выявленные расхождения с данными бюджетного учета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</si>
  <si>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26</t>
    </r>
    <r>
      <rPr>
        <sz val="11"/>
        <color theme="0"/>
        <rFont val="Liberation Serif"/>
        <family val="1"/>
        <charset val="204"/>
      </rPr>
      <t xml:space="preserve"> = по итогам инвентаризации выявлены расхождения с данными бюджетного учета</t>
    </r>
  </si>
  <si>
    <r>
      <t>Осуществление ведомственного контроля главным администратором бюджетных средств в сфере закупок товаров, работ, услуг в отношении подведомственных им заказчиков (А</t>
    </r>
    <r>
      <rPr>
        <vertAlign val="subscript"/>
        <sz val="11"/>
        <color theme="0"/>
        <rFont val="Liberation Serif"/>
        <family val="1"/>
        <charset val="204"/>
      </rPr>
      <t>27</t>
    </r>
    <r>
      <rPr>
        <sz val="11"/>
        <color theme="0"/>
        <rFont val="Liberation Serif"/>
        <family val="1"/>
        <charset val="204"/>
      </rPr>
      <t>)</t>
    </r>
  </si>
  <si>
    <r>
      <t>А</t>
    </r>
    <r>
      <rPr>
        <vertAlign val="subscript"/>
        <sz val="10.5"/>
        <color theme="0"/>
        <rFont val="Liberation Serif"/>
        <family val="1"/>
        <charset val="204"/>
      </rPr>
      <t>27</t>
    </r>
    <r>
      <rPr>
        <sz val="10.5"/>
        <color theme="0"/>
        <rFont val="Liberation Serif"/>
        <family val="1"/>
        <charset val="204"/>
      </rPr>
      <t xml:space="preserve"> = осуществление ведомственного контроля в сфере закупок товаров, работ, услуг</t>
    </r>
  </si>
  <si>
    <r>
      <t>А</t>
    </r>
    <r>
      <rPr>
        <vertAlign val="subscript"/>
        <sz val="10.5"/>
        <color theme="0"/>
        <rFont val="Liberation Serif"/>
        <family val="1"/>
        <charset val="204"/>
      </rPr>
      <t>27</t>
    </r>
    <r>
      <rPr>
        <sz val="10.5"/>
        <color theme="0"/>
        <rFont val="Liberation Serif"/>
        <family val="1"/>
        <charset val="204"/>
      </rPr>
      <t xml:space="preserve"> = ведомственный контроль в сфере закупок товаров, работ, услуг осуществлялся в течение отчетного финансового года, нарушений не выявлено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</si>
  <si>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27</t>
    </r>
    <r>
      <rPr>
        <sz val="11"/>
        <color theme="0"/>
        <rFont val="Liberation Serif"/>
        <family val="1"/>
        <charset val="204"/>
      </rPr>
      <t xml:space="preserve"> = ведомственный контроль в сфере </t>
    </r>
  </si>
  <si>
    <r>
      <t>А</t>
    </r>
    <r>
      <rPr>
        <vertAlign val="subscript"/>
        <sz val="11"/>
        <color theme="0"/>
        <rFont val="Liberation Serif"/>
        <family val="1"/>
        <charset val="204"/>
      </rPr>
      <t>27</t>
    </r>
    <r>
      <rPr>
        <sz val="11"/>
        <color theme="0"/>
        <rFont val="Liberation Serif"/>
        <family val="1"/>
        <charset val="204"/>
      </rPr>
      <t xml:space="preserve"> = ведомственный контроль в сфере закупок товаров, работ, услуг не осуществлялся в течение отчетного финансового года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</si>
</sst>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vertAlign val="subscript"/>
      <sz val="11"/>
      <color theme="0"/>
      <name val="Liberation Serif"/>
      <family val="1"/>
      <charset val="204"/>
    </font>
    <font>
      <sz val="11"/>
      <color theme="0"/>
      <name val="Calibri"/>
      <family val="2"/>
      <charset val="204"/>
    </font>
    <font>
      <i/>
      <sz val="11"/>
      <color theme="0"/>
      <name val="Liberation Serif"/>
      <family val="1"/>
      <charset val="204"/>
    </font>
    <font>
      <sz val="10.5"/>
      <color theme="0"/>
      <name val="Liberation Serif"/>
      <family val="1"/>
      <charset val="204"/>
    </font>
    <font>
      <sz val="12"/>
      <color theme="0"/>
      <name val="Liberation Serif"/>
      <family val="1"/>
      <charset val="204"/>
    </font>
    <font>
      <vertAlign val="subscript"/>
      <sz val="12"/>
      <color theme="0"/>
      <name val="Liberation Serif"/>
      <family val="1"/>
      <charset val="204"/>
    </font>
    <font>
      <vertAlign val="subscript"/>
      <sz val="10.5"/>
      <color theme="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/>
    <xf numFmtId="0" fontId="6" fillId="0" borderId="0" xfId="0" applyFont="1"/>
    <xf numFmtId="0" fontId="0" fillId="2" borderId="0" xfId="0" applyFill="1"/>
    <xf numFmtId="2" fontId="1" fillId="0" borderId="1" xfId="0" applyNumberFormat="1" applyFont="1" applyBorder="1" applyAlignment="1">
      <alignment vertical="top" wrapText="1"/>
    </xf>
    <xf numFmtId="0" fontId="6" fillId="2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AB91C4D32A914AA277EFEFA5D2A69440D60953A5B0060240F37232BBA50609B0E2CD963C9CE26AE12E279B8F20645B91B02A1CEE3FEA41DFrBRB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O6" sqref="O6"/>
    </sheetView>
  </sheetViews>
  <sheetFormatPr defaultRowHeight="15"/>
  <cols>
    <col min="1" max="1" width="31.5703125" customWidth="1"/>
    <col min="2" max="2" width="15" customWidth="1"/>
    <col min="3" max="3" width="16.140625" customWidth="1"/>
    <col min="4" max="4" width="16.85546875" customWidth="1"/>
    <col min="5" max="5" width="13.5703125" customWidth="1"/>
    <col min="6" max="6" width="22.140625" customWidth="1"/>
    <col min="7" max="7" width="18.7109375" customWidth="1"/>
    <col min="8" max="8" width="22.5703125" customWidth="1"/>
  </cols>
  <sheetData>
    <row r="2" spans="1:8" ht="15.75">
      <c r="A2" s="10" t="s">
        <v>123</v>
      </c>
      <c r="B2" s="11"/>
      <c r="C2" s="11"/>
      <c r="D2" s="11"/>
      <c r="E2" s="11"/>
      <c r="F2" s="11"/>
      <c r="G2" s="11"/>
      <c r="H2" s="11"/>
    </row>
    <row r="3" spans="1:8" ht="15.75">
      <c r="A3" s="12" t="s">
        <v>100</v>
      </c>
      <c r="B3" s="11"/>
      <c r="C3" s="11"/>
      <c r="D3" s="11"/>
      <c r="E3" s="11"/>
      <c r="F3" s="11"/>
      <c r="G3" s="11"/>
      <c r="H3" s="11"/>
    </row>
    <row r="4" spans="1:8">
      <c r="A4" s="1"/>
    </row>
    <row r="5" spans="1:8" ht="85.5" customHeight="1">
      <c r="A5" s="13" t="s">
        <v>101</v>
      </c>
      <c r="B5" s="13" t="s">
        <v>102</v>
      </c>
      <c r="C5" s="13"/>
      <c r="D5" s="13"/>
      <c r="E5" s="13"/>
      <c r="F5" s="13" t="s">
        <v>103</v>
      </c>
      <c r="G5" s="14" t="s">
        <v>104</v>
      </c>
      <c r="H5" s="16" t="s">
        <v>105</v>
      </c>
    </row>
    <row r="6" spans="1:8" ht="219.75" customHeight="1">
      <c r="A6" s="13"/>
      <c r="B6" s="3" t="s">
        <v>107</v>
      </c>
      <c r="C6" s="3" t="s">
        <v>108</v>
      </c>
      <c r="D6" s="3" t="s">
        <v>109</v>
      </c>
      <c r="E6" s="3" t="s">
        <v>110</v>
      </c>
      <c r="F6" s="13"/>
      <c r="G6" s="14"/>
      <c r="H6" s="15" t="s">
        <v>106</v>
      </c>
    </row>
    <row r="7" spans="1:8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15">
        <v>8</v>
      </c>
    </row>
    <row r="8" spans="1:8">
      <c r="A8" s="5" t="s">
        <v>117</v>
      </c>
      <c r="B8" s="4">
        <f>'лист 1'!F2</f>
        <v>16</v>
      </c>
      <c r="C8" s="4">
        <f>'лист 1'!F25</f>
        <v>30</v>
      </c>
      <c r="D8" s="4">
        <f>'лист 1'!F92</f>
        <v>0</v>
      </c>
      <c r="E8" s="4">
        <f>'лист 1'!F136</f>
        <v>7</v>
      </c>
      <c r="F8" s="4">
        <f>B8+C8+D8+E8</f>
        <v>53</v>
      </c>
      <c r="G8" s="4">
        <f>'лист 2'!B29</f>
        <v>63</v>
      </c>
      <c r="H8" s="8">
        <f>F8/G8*100</f>
        <v>84.126984126984127</v>
      </c>
    </row>
    <row r="9" spans="1:8">
      <c r="A9" s="5" t="s">
        <v>112</v>
      </c>
      <c r="B9" s="2">
        <f>'лист 1'!G2</f>
        <v>17</v>
      </c>
      <c r="C9" s="2">
        <f>'лист 1'!G25</f>
        <v>19</v>
      </c>
      <c r="D9" s="2">
        <f>'лист 1'!G92</f>
        <v>26</v>
      </c>
      <c r="E9" s="2">
        <f>'лист 1'!G136</f>
        <v>12</v>
      </c>
      <c r="F9" s="4">
        <f t="shared" ref="F9:F14" si="0">B9+C9+D9+E9</f>
        <v>74</v>
      </c>
      <c r="G9" s="2">
        <f>'лист 2'!C29</f>
        <v>100</v>
      </c>
      <c r="H9" s="8">
        <f t="shared" ref="H9:H14" si="1">F9/G9*100</f>
        <v>74</v>
      </c>
    </row>
    <row r="10" spans="1:8">
      <c r="A10" s="5" t="s">
        <v>114</v>
      </c>
      <c r="B10" s="2">
        <f>'лист 1'!H2</f>
        <v>0</v>
      </c>
      <c r="C10" s="2">
        <f>'лист 1'!H25</f>
        <v>30</v>
      </c>
      <c r="D10" s="2">
        <f>'лист 1'!H92</f>
        <v>0</v>
      </c>
      <c r="E10" s="2">
        <f>'лист 1'!H136</f>
        <v>4</v>
      </c>
      <c r="F10" s="4">
        <f t="shared" si="0"/>
        <v>34</v>
      </c>
      <c r="G10" s="2">
        <f>'лист 2'!D29</f>
        <v>40</v>
      </c>
      <c r="H10" s="8">
        <f t="shared" si="1"/>
        <v>85</v>
      </c>
    </row>
    <row r="11" spans="1:8">
      <c r="A11" s="5" t="s">
        <v>116</v>
      </c>
      <c r="B11" s="2">
        <f>'лист 1'!I2</f>
        <v>16</v>
      </c>
      <c r="C11" s="2">
        <f>'лист 1'!I25</f>
        <v>27</v>
      </c>
      <c r="D11" s="2">
        <f>'лист 1'!I92</f>
        <v>28</v>
      </c>
      <c r="E11" s="2">
        <f>'лист 1'!I136</f>
        <v>6</v>
      </c>
      <c r="F11" s="4">
        <f t="shared" si="0"/>
        <v>77</v>
      </c>
      <c r="G11" s="2">
        <f>'лист 2'!E29</f>
        <v>100</v>
      </c>
      <c r="H11" s="8">
        <f t="shared" si="1"/>
        <v>77</v>
      </c>
    </row>
    <row r="12" spans="1:8">
      <c r="A12" s="5" t="s">
        <v>115</v>
      </c>
      <c r="B12" s="2">
        <f>'лист 1'!J2</f>
        <v>0</v>
      </c>
      <c r="C12" s="2">
        <f>'лист 1'!J25</f>
        <v>30</v>
      </c>
      <c r="D12" s="2">
        <f>'лист 1'!J92</f>
        <v>0</v>
      </c>
      <c r="E12" s="2">
        <f>'лист 1'!J136</f>
        <v>4</v>
      </c>
      <c r="F12" s="4">
        <f t="shared" si="0"/>
        <v>34</v>
      </c>
      <c r="G12" s="2">
        <f>'лист 2'!F29</f>
        <v>40</v>
      </c>
      <c r="H12" s="8">
        <f t="shared" si="1"/>
        <v>85</v>
      </c>
    </row>
    <row r="13" spans="1:8">
      <c r="A13" s="5" t="s">
        <v>113</v>
      </c>
      <c r="B13" s="2">
        <f>'лист 1'!K2</f>
        <v>17</v>
      </c>
      <c r="C13" s="2">
        <f>'лист 1'!K25</f>
        <v>32</v>
      </c>
      <c r="D13" s="2">
        <f>'лист 1'!K92</f>
        <v>0</v>
      </c>
      <c r="E13" s="2">
        <f>'лист 1'!K136</f>
        <v>4</v>
      </c>
      <c r="F13" s="4">
        <f t="shared" si="0"/>
        <v>53</v>
      </c>
      <c r="G13" s="2">
        <f>'лист 2'!G29</f>
        <v>57</v>
      </c>
      <c r="H13" s="8">
        <f t="shared" si="1"/>
        <v>92.982456140350877</v>
      </c>
    </row>
    <row r="14" spans="1:8">
      <c r="A14" s="5" t="s">
        <v>111</v>
      </c>
      <c r="B14" s="2">
        <f>'лист 1'!L2</f>
        <v>9</v>
      </c>
      <c r="C14" s="2">
        <f>'лист 1'!L25</f>
        <v>13</v>
      </c>
      <c r="D14" s="2">
        <f>'лист 1'!L92</f>
        <v>25</v>
      </c>
      <c r="E14" s="2">
        <f>'лист 1'!L136</f>
        <v>8</v>
      </c>
      <c r="F14" s="4">
        <f t="shared" si="0"/>
        <v>55</v>
      </c>
      <c r="G14" s="2">
        <f>'лист 2'!H29</f>
        <v>100</v>
      </c>
      <c r="H14" s="8">
        <f t="shared" si="1"/>
        <v>55.000000000000007</v>
      </c>
    </row>
    <row r="16" spans="1:8" hidden="1"/>
    <row r="17" ht="6" hidden="1" customHeight="1"/>
  </sheetData>
  <mergeCells count="6">
    <mergeCell ref="A2:H2"/>
    <mergeCell ref="A3:H3"/>
    <mergeCell ref="A5:A6"/>
    <mergeCell ref="B5:E5"/>
    <mergeCell ref="F5:F6"/>
    <mergeCell ref="G5:G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0"/>
  <sheetViews>
    <sheetView workbookViewId="0">
      <pane ySplit="1" topLeftCell="A74" activePane="bottomLeft" state="frozen"/>
      <selection pane="bottomLeft" activeCell="C76" sqref="C76"/>
    </sheetView>
  </sheetViews>
  <sheetFormatPr defaultRowHeight="15"/>
  <cols>
    <col min="1" max="1" width="9.140625" style="19"/>
    <col min="2" max="2" width="46" style="19" customWidth="1"/>
    <col min="3" max="3" width="71" style="19" customWidth="1"/>
    <col min="4" max="4" width="13" style="19" customWidth="1"/>
    <col min="5" max="5" width="25.42578125" style="19" customWidth="1"/>
    <col min="6" max="6" width="9.140625" style="21"/>
    <col min="7" max="7" width="10.85546875" style="21" customWidth="1"/>
    <col min="8" max="8" width="12.42578125" style="21" customWidth="1"/>
    <col min="9" max="11" width="9.140625" style="21"/>
    <col min="12" max="12" width="13.5703125" style="21" customWidth="1"/>
    <col min="13" max="13" width="9.140625" style="19"/>
  </cols>
  <sheetData>
    <row r="1" spans="1:13" ht="43.5">
      <c r="A1" s="17" t="s">
        <v>0</v>
      </c>
      <c r="B1" s="17" t="s">
        <v>1</v>
      </c>
      <c r="C1" s="17" t="s">
        <v>2</v>
      </c>
      <c r="D1" s="17" t="s">
        <v>98</v>
      </c>
      <c r="E1" s="17"/>
      <c r="F1" s="18" t="s">
        <v>118</v>
      </c>
      <c r="G1" s="18" t="s">
        <v>112</v>
      </c>
      <c r="H1" s="18" t="s">
        <v>114</v>
      </c>
      <c r="I1" s="18" t="s">
        <v>119</v>
      </c>
      <c r="J1" s="18" t="s">
        <v>115</v>
      </c>
      <c r="K1" s="18" t="s">
        <v>113</v>
      </c>
      <c r="L1" s="18" t="s">
        <v>120</v>
      </c>
    </row>
    <row r="2" spans="1:13" ht="28.5" customHeight="1">
      <c r="A2" s="17" t="s">
        <v>3</v>
      </c>
      <c r="B2" s="20" t="s">
        <v>4</v>
      </c>
      <c r="C2" s="20"/>
      <c r="D2" s="20"/>
      <c r="E2" s="20"/>
      <c r="F2" s="21">
        <f>F3+F10+F13+F16+F23</f>
        <v>16</v>
      </c>
      <c r="G2" s="21">
        <f t="shared" ref="G2:L2" si="0">G3+G10+G13+G16+G23</f>
        <v>17</v>
      </c>
      <c r="H2" s="21">
        <f t="shared" si="0"/>
        <v>0</v>
      </c>
      <c r="I2" s="21">
        <f t="shared" si="0"/>
        <v>16</v>
      </c>
      <c r="J2" s="21">
        <f t="shared" si="0"/>
        <v>0</v>
      </c>
      <c r="K2" s="21">
        <f t="shared" si="0"/>
        <v>17</v>
      </c>
      <c r="L2" s="21">
        <f t="shared" si="0"/>
        <v>9</v>
      </c>
    </row>
    <row r="3" spans="1:13" ht="20.25" customHeight="1">
      <c r="A3" s="20" t="s">
        <v>5</v>
      </c>
      <c r="B3" s="22" t="s">
        <v>124</v>
      </c>
      <c r="C3" s="17" t="s">
        <v>125</v>
      </c>
      <c r="D3" s="22"/>
      <c r="E3" s="23"/>
      <c r="F3" s="24">
        <v>5</v>
      </c>
      <c r="G3" s="24">
        <v>5</v>
      </c>
      <c r="H3" s="24">
        <v>0</v>
      </c>
      <c r="I3" s="24">
        <v>5</v>
      </c>
      <c r="J3" s="24">
        <v>0</v>
      </c>
      <c r="K3" s="24">
        <v>5</v>
      </c>
      <c r="L3" s="24">
        <v>5</v>
      </c>
    </row>
    <row r="4" spans="1:13" ht="91.5" customHeight="1">
      <c r="A4" s="20"/>
      <c r="B4" s="22"/>
      <c r="C4" s="23" t="s">
        <v>6</v>
      </c>
      <c r="D4" s="22"/>
      <c r="E4" s="23"/>
      <c r="F4" s="24"/>
      <c r="G4" s="24"/>
      <c r="H4" s="24"/>
      <c r="I4" s="24"/>
      <c r="J4" s="24"/>
      <c r="K4" s="24"/>
      <c r="L4" s="24"/>
    </row>
    <row r="5" spans="1:13" ht="43.5" customHeight="1">
      <c r="A5" s="20"/>
      <c r="B5" s="22"/>
      <c r="C5" s="23" t="s">
        <v>7</v>
      </c>
      <c r="D5" s="22"/>
      <c r="E5" s="25"/>
      <c r="F5" s="24"/>
      <c r="G5" s="24"/>
      <c r="H5" s="24"/>
      <c r="I5" s="24"/>
      <c r="J5" s="24"/>
      <c r="K5" s="24"/>
      <c r="L5" s="24"/>
    </row>
    <row r="6" spans="1:13" ht="22.5" customHeight="1">
      <c r="A6" s="20"/>
      <c r="B6" s="22"/>
      <c r="C6" s="17" t="s">
        <v>126</v>
      </c>
      <c r="D6" s="17">
        <v>5</v>
      </c>
      <c r="E6" s="22"/>
      <c r="F6" s="24"/>
      <c r="G6" s="24"/>
      <c r="H6" s="24"/>
      <c r="I6" s="24"/>
      <c r="J6" s="24"/>
      <c r="K6" s="24"/>
      <c r="L6" s="24"/>
    </row>
    <row r="7" spans="1:13" ht="25.5" customHeight="1">
      <c r="A7" s="20"/>
      <c r="B7" s="22"/>
      <c r="C7" s="17" t="s">
        <v>127</v>
      </c>
      <c r="D7" s="17">
        <v>3</v>
      </c>
      <c r="E7" s="22"/>
      <c r="F7" s="24"/>
      <c r="G7" s="24"/>
      <c r="H7" s="24"/>
      <c r="I7" s="24"/>
      <c r="J7" s="24"/>
      <c r="K7" s="24"/>
      <c r="L7" s="24"/>
    </row>
    <row r="8" spans="1:13" ht="29.25" customHeight="1">
      <c r="A8" s="20"/>
      <c r="B8" s="22"/>
      <c r="C8" s="17" t="s">
        <v>128</v>
      </c>
      <c r="D8" s="17">
        <v>1</v>
      </c>
      <c r="E8" s="22"/>
      <c r="F8" s="24"/>
      <c r="G8" s="24"/>
      <c r="H8" s="24"/>
      <c r="I8" s="24"/>
      <c r="J8" s="24"/>
      <c r="K8" s="24"/>
      <c r="L8" s="24"/>
    </row>
    <row r="9" spans="1:13" ht="21.75" customHeight="1">
      <c r="A9" s="20"/>
      <c r="B9" s="22"/>
      <c r="C9" s="17" t="s">
        <v>129</v>
      </c>
      <c r="D9" s="17">
        <v>0</v>
      </c>
      <c r="E9" s="22"/>
      <c r="F9" s="24"/>
      <c r="G9" s="24"/>
      <c r="H9" s="24"/>
      <c r="I9" s="24"/>
      <c r="J9" s="24"/>
      <c r="K9" s="24"/>
      <c r="L9" s="24"/>
    </row>
    <row r="10" spans="1:13" ht="89.25" customHeight="1">
      <c r="A10" s="20" t="s">
        <v>8</v>
      </c>
      <c r="B10" s="22" t="s">
        <v>130</v>
      </c>
      <c r="C10" s="23" t="s">
        <v>131</v>
      </c>
      <c r="D10" s="23"/>
      <c r="E10" s="22"/>
      <c r="F10" s="24">
        <v>3</v>
      </c>
      <c r="G10" s="24">
        <v>3</v>
      </c>
      <c r="H10" s="24">
        <v>0</v>
      </c>
      <c r="I10" s="24">
        <v>3</v>
      </c>
      <c r="J10" s="24">
        <v>0</v>
      </c>
      <c r="K10" s="24">
        <v>3</v>
      </c>
      <c r="L10" s="24">
        <v>0</v>
      </c>
    </row>
    <row r="11" spans="1:13" ht="106.5" customHeight="1">
      <c r="A11" s="20"/>
      <c r="B11" s="22"/>
      <c r="C11" s="23" t="s">
        <v>132</v>
      </c>
      <c r="D11" s="17">
        <v>3</v>
      </c>
      <c r="E11" s="22"/>
      <c r="F11" s="24"/>
      <c r="G11" s="24"/>
      <c r="H11" s="24"/>
      <c r="I11" s="24"/>
      <c r="J11" s="24"/>
      <c r="K11" s="24"/>
      <c r="L11" s="24"/>
    </row>
    <row r="12" spans="1:13" ht="91.5" customHeight="1">
      <c r="A12" s="23"/>
      <c r="B12" s="26"/>
      <c r="C12" s="23" t="s">
        <v>133</v>
      </c>
      <c r="D12" s="17">
        <v>0</v>
      </c>
      <c r="E12" s="23"/>
      <c r="F12" s="24"/>
      <c r="G12" s="24"/>
      <c r="H12" s="24"/>
      <c r="I12" s="24"/>
      <c r="J12" s="24"/>
      <c r="K12" s="24"/>
      <c r="L12" s="24"/>
    </row>
    <row r="13" spans="1:13" s="6" customFormat="1" ht="36" customHeight="1">
      <c r="A13" s="20" t="s">
        <v>9</v>
      </c>
      <c r="B13" s="22" t="s">
        <v>134</v>
      </c>
      <c r="C13" s="23" t="s">
        <v>135</v>
      </c>
      <c r="D13" s="23"/>
      <c r="E13" s="22" t="s">
        <v>10</v>
      </c>
      <c r="F13" s="24">
        <v>3</v>
      </c>
      <c r="G13" s="24">
        <v>3</v>
      </c>
      <c r="H13" s="24">
        <v>0</v>
      </c>
      <c r="I13" s="24">
        <v>3</v>
      </c>
      <c r="J13" s="24">
        <v>0</v>
      </c>
      <c r="K13" s="24">
        <v>3</v>
      </c>
      <c r="L13" s="24">
        <v>0</v>
      </c>
      <c r="M13" s="19"/>
    </row>
    <row r="14" spans="1:13" s="6" customFormat="1" ht="48.75" customHeight="1">
      <c r="A14" s="20"/>
      <c r="B14" s="22"/>
      <c r="C14" s="23" t="s">
        <v>136</v>
      </c>
      <c r="D14" s="17">
        <v>3</v>
      </c>
      <c r="E14" s="22"/>
      <c r="F14" s="24"/>
      <c r="G14" s="24"/>
      <c r="H14" s="24"/>
      <c r="I14" s="24"/>
      <c r="J14" s="24"/>
      <c r="K14" s="24"/>
      <c r="L14" s="24"/>
      <c r="M14" s="19"/>
    </row>
    <row r="15" spans="1:13" s="6" customFormat="1" ht="51" customHeight="1">
      <c r="A15" s="20"/>
      <c r="B15" s="22"/>
      <c r="C15" s="23" t="s">
        <v>137</v>
      </c>
      <c r="D15" s="17">
        <v>0</v>
      </c>
      <c r="E15" s="22"/>
      <c r="F15" s="24"/>
      <c r="G15" s="24"/>
      <c r="H15" s="24"/>
      <c r="I15" s="24"/>
      <c r="J15" s="24"/>
      <c r="K15" s="24"/>
      <c r="L15" s="24"/>
      <c r="M15" s="19"/>
    </row>
    <row r="16" spans="1:13" s="9" customFormat="1" ht="45.75" customHeight="1">
      <c r="A16" s="20" t="s">
        <v>11</v>
      </c>
      <c r="B16" s="22" t="s">
        <v>99</v>
      </c>
      <c r="C16" s="23" t="s">
        <v>138</v>
      </c>
      <c r="D16" s="22"/>
      <c r="E16" s="22"/>
      <c r="F16" s="24">
        <v>1</v>
      </c>
      <c r="G16" s="24">
        <v>1</v>
      </c>
      <c r="H16" s="24">
        <v>0</v>
      </c>
      <c r="I16" s="24">
        <v>1</v>
      </c>
      <c r="J16" s="24">
        <v>0</v>
      </c>
      <c r="K16" s="24">
        <v>1</v>
      </c>
      <c r="L16" s="24">
        <v>0</v>
      </c>
      <c r="M16" s="19"/>
    </row>
    <row r="17" spans="1:13" s="9" customFormat="1" ht="85.5">
      <c r="A17" s="20"/>
      <c r="B17" s="27"/>
      <c r="C17" s="23" t="s">
        <v>12</v>
      </c>
      <c r="D17" s="22"/>
      <c r="E17" s="22"/>
      <c r="F17" s="24"/>
      <c r="G17" s="24"/>
      <c r="H17" s="24"/>
      <c r="I17" s="24"/>
      <c r="J17" s="24"/>
      <c r="K17" s="24"/>
      <c r="L17" s="24"/>
      <c r="M17" s="19"/>
    </row>
    <row r="18" spans="1:13" s="9" customFormat="1" ht="45.75">
      <c r="A18" s="22"/>
      <c r="B18" s="27"/>
      <c r="C18" s="23" t="s">
        <v>139</v>
      </c>
      <c r="D18" s="20">
        <v>1</v>
      </c>
      <c r="E18" s="22"/>
      <c r="F18" s="24"/>
      <c r="G18" s="24"/>
      <c r="H18" s="24"/>
      <c r="I18" s="24"/>
      <c r="J18" s="24"/>
      <c r="K18" s="24"/>
      <c r="L18" s="24"/>
      <c r="M18" s="19"/>
    </row>
    <row r="19" spans="1:13" s="9" customFormat="1" ht="71.25">
      <c r="A19" s="22"/>
      <c r="B19" s="27"/>
      <c r="C19" s="23" t="s">
        <v>13</v>
      </c>
      <c r="D19" s="20"/>
      <c r="E19" s="22"/>
      <c r="F19" s="24"/>
      <c r="G19" s="24"/>
      <c r="H19" s="24"/>
      <c r="I19" s="24"/>
      <c r="J19" s="24"/>
      <c r="K19" s="24"/>
      <c r="L19" s="24"/>
      <c r="M19" s="19"/>
    </row>
    <row r="20" spans="1:13" s="9" customFormat="1" ht="45.75">
      <c r="A20" s="22"/>
      <c r="B20" s="27"/>
      <c r="C20" s="23" t="s">
        <v>140</v>
      </c>
      <c r="D20" s="20">
        <v>0</v>
      </c>
      <c r="E20" s="22"/>
      <c r="F20" s="24"/>
      <c r="G20" s="24"/>
      <c r="H20" s="24"/>
      <c r="I20" s="24"/>
      <c r="J20" s="24"/>
      <c r="K20" s="24"/>
      <c r="L20" s="24"/>
      <c r="M20" s="19"/>
    </row>
    <row r="21" spans="1:13" s="9" customFormat="1" ht="71.25">
      <c r="A21" s="22"/>
      <c r="B21" s="27"/>
      <c r="C21" s="23" t="s">
        <v>14</v>
      </c>
      <c r="D21" s="20"/>
      <c r="E21" s="22"/>
      <c r="F21" s="24"/>
      <c r="G21" s="24"/>
      <c r="H21" s="24"/>
      <c r="I21" s="24"/>
      <c r="J21" s="24"/>
      <c r="K21" s="24"/>
      <c r="L21" s="24"/>
      <c r="M21" s="19"/>
    </row>
    <row r="22" spans="1:13" s="9" customFormat="1" ht="31.5">
      <c r="A22" s="22"/>
      <c r="B22" s="27"/>
      <c r="C22" s="23" t="s">
        <v>141</v>
      </c>
      <c r="D22" s="17" t="s">
        <v>15</v>
      </c>
      <c r="E22" s="22"/>
      <c r="F22" s="24"/>
      <c r="G22" s="24"/>
      <c r="H22" s="24"/>
      <c r="I22" s="24"/>
      <c r="J22" s="24"/>
      <c r="K22" s="24"/>
      <c r="L22" s="24"/>
      <c r="M22" s="19"/>
    </row>
    <row r="23" spans="1:13" s="9" customFormat="1" ht="45.75" customHeight="1">
      <c r="A23" s="20" t="s">
        <v>16</v>
      </c>
      <c r="B23" s="22" t="s">
        <v>142</v>
      </c>
      <c r="C23" s="23" t="s">
        <v>143</v>
      </c>
      <c r="D23" s="20" t="s">
        <v>18</v>
      </c>
      <c r="E23" s="22" t="s">
        <v>19</v>
      </c>
      <c r="F23" s="24">
        <v>4</v>
      </c>
      <c r="G23" s="24">
        <v>5</v>
      </c>
      <c r="H23" s="24">
        <v>0</v>
      </c>
      <c r="I23" s="24">
        <v>4</v>
      </c>
      <c r="J23" s="24">
        <v>0</v>
      </c>
      <c r="K23" s="24">
        <v>5</v>
      </c>
      <c r="L23" s="24">
        <v>4</v>
      </c>
      <c r="M23" s="19"/>
    </row>
    <row r="24" spans="1:13" s="9" customFormat="1" ht="111" customHeight="1">
      <c r="A24" s="20"/>
      <c r="B24" s="22"/>
      <c r="C24" s="23" t="s">
        <v>17</v>
      </c>
      <c r="D24" s="20"/>
      <c r="E24" s="22"/>
      <c r="F24" s="24"/>
      <c r="G24" s="24"/>
      <c r="H24" s="24"/>
      <c r="I24" s="24"/>
      <c r="J24" s="24"/>
      <c r="K24" s="24"/>
      <c r="L24" s="24"/>
      <c r="M24" s="19"/>
    </row>
    <row r="25" spans="1:13" ht="28.5" customHeight="1">
      <c r="A25" s="17" t="s">
        <v>20</v>
      </c>
      <c r="B25" s="20" t="s">
        <v>21</v>
      </c>
      <c r="C25" s="20"/>
      <c r="D25" s="20"/>
      <c r="E25" s="20"/>
      <c r="F25" s="21">
        <f>F26+F36+F46+F49+F57+F68+F77+F80+F83</f>
        <v>30</v>
      </c>
      <c r="G25" s="21">
        <f t="shared" ref="G25:L25" si="1">G26+G36+G46+G49+G57+G68+G77+G80+G83</f>
        <v>19</v>
      </c>
      <c r="H25" s="21">
        <f t="shared" si="1"/>
        <v>30</v>
      </c>
      <c r="I25" s="21">
        <f t="shared" si="1"/>
        <v>27</v>
      </c>
      <c r="J25" s="21">
        <f t="shared" si="1"/>
        <v>30</v>
      </c>
      <c r="K25" s="21">
        <f t="shared" si="1"/>
        <v>32</v>
      </c>
      <c r="L25" s="21">
        <f t="shared" si="1"/>
        <v>13</v>
      </c>
    </row>
    <row r="26" spans="1:13" ht="21.75" customHeight="1">
      <c r="A26" s="20" t="s">
        <v>22</v>
      </c>
      <c r="B26" s="22" t="s">
        <v>144</v>
      </c>
      <c r="C26" s="17" t="s">
        <v>145</v>
      </c>
      <c r="D26" s="22"/>
      <c r="E26" s="22"/>
      <c r="F26" s="24">
        <v>5</v>
      </c>
      <c r="G26" s="24">
        <v>5</v>
      </c>
      <c r="H26" s="24">
        <v>5</v>
      </c>
      <c r="I26" s="24">
        <v>5</v>
      </c>
      <c r="J26" s="24">
        <v>5</v>
      </c>
      <c r="K26" s="24">
        <v>5</v>
      </c>
      <c r="L26" s="24">
        <v>-1</v>
      </c>
    </row>
    <row r="27" spans="1:13" ht="66.75" customHeight="1">
      <c r="A27" s="20"/>
      <c r="B27" s="22"/>
      <c r="C27" s="23" t="s">
        <v>23</v>
      </c>
      <c r="D27" s="22"/>
      <c r="E27" s="22"/>
      <c r="F27" s="24"/>
      <c r="G27" s="24"/>
      <c r="H27" s="24"/>
      <c r="I27" s="24"/>
      <c r="J27" s="24"/>
      <c r="K27" s="24"/>
      <c r="L27" s="24"/>
    </row>
    <row r="28" spans="1:13" ht="63.75" customHeight="1">
      <c r="A28" s="20"/>
      <c r="B28" s="22"/>
      <c r="C28" s="23" t="s">
        <v>24</v>
      </c>
      <c r="D28" s="22"/>
      <c r="E28" s="22"/>
      <c r="F28" s="24"/>
      <c r="G28" s="24"/>
      <c r="H28" s="24"/>
      <c r="I28" s="24"/>
      <c r="J28" s="24"/>
      <c r="K28" s="24"/>
      <c r="L28" s="24"/>
    </row>
    <row r="29" spans="1:13" ht="17.25">
      <c r="A29" s="20"/>
      <c r="B29" s="22"/>
      <c r="C29" s="17" t="s">
        <v>146</v>
      </c>
      <c r="D29" s="20">
        <v>5</v>
      </c>
      <c r="E29" s="22"/>
      <c r="F29" s="24"/>
      <c r="G29" s="24"/>
      <c r="H29" s="24"/>
      <c r="I29" s="24"/>
      <c r="J29" s="24"/>
      <c r="K29" s="24"/>
      <c r="L29" s="24"/>
    </row>
    <row r="30" spans="1:13">
      <c r="A30" s="20"/>
      <c r="B30" s="22"/>
      <c r="C30" s="17" t="s">
        <v>26</v>
      </c>
      <c r="D30" s="20"/>
      <c r="E30" s="22"/>
      <c r="F30" s="24"/>
      <c r="G30" s="24"/>
      <c r="H30" s="24"/>
      <c r="I30" s="24"/>
      <c r="J30" s="24"/>
      <c r="K30" s="24"/>
      <c r="L30" s="24"/>
    </row>
    <row r="31" spans="1:13" ht="17.25">
      <c r="A31" s="20"/>
      <c r="B31" s="22"/>
      <c r="C31" s="17" t="s">
        <v>147</v>
      </c>
      <c r="D31" s="17">
        <v>3</v>
      </c>
      <c r="E31" s="22"/>
      <c r="F31" s="24"/>
      <c r="G31" s="24"/>
      <c r="H31" s="24"/>
      <c r="I31" s="24"/>
      <c r="J31" s="24"/>
      <c r="K31" s="24"/>
      <c r="L31" s="24"/>
    </row>
    <row r="32" spans="1:13" ht="17.25">
      <c r="A32" s="20"/>
      <c r="B32" s="22"/>
      <c r="C32" s="17" t="s">
        <v>148</v>
      </c>
      <c r="D32" s="17">
        <v>1</v>
      </c>
      <c r="E32" s="22"/>
      <c r="F32" s="24"/>
      <c r="G32" s="24"/>
      <c r="H32" s="24"/>
      <c r="I32" s="24"/>
      <c r="J32" s="24"/>
      <c r="K32" s="24"/>
      <c r="L32" s="24"/>
    </row>
    <row r="33" spans="1:12" ht="17.25">
      <c r="A33" s="20"/>
      <c r="B33" s="22"/>
      <c r="C33" s="17" t="s">
        <v>149</v>
      </c>
      <c r="D33" s="17">
        <v>0</v>
      </c>
      <c r="E33" s="22"/>
      <c r="F33" s="24"/>
      <c r="G33" s="24"/>
      <c r="H33" s="24"/>
      <c r="I33" s="24"/>
      <c r="J33" s="24"/>
      <c r="K33" s="24"/>
      <c r="L33" s="24"/>
    </row>
    <row r="34" spans="1:12" ht="17.25">
      <c r="A34" s="20"/>
      <c r="B34" s="22"/>
      <c r="C34" s="17" t="s">
        <v>150</v>
      </c>
      <c r="D34" s="20" t="s">
        <v>15</v>
      </c>
      <c r="E34" s="22"/>
      <c r="F34" s="24"/>
      <c r="G34" s="24"/>
      <c r="H34" s="24"/>
      <c r="I34" s="24"/>
      <c r="J34" s="24"/>
      <c r="K34" s="24"/>
      <c r="L34" s="24"/>
    </row>
    <row r="35" spans="1:12">
      <c r="A35" s="20"/>
      <c r="B35" s="22"/>
      <c r="C35" s="17" t="s">
        <v>27</v>
      </c>
      <c r="D35" s="20"/>
      <c r="E35" s="22"/>
      <c r="F35" s="24"/>
      <c r="G35" s="24"/>
      <c r="H35" s="24"/>
      <c r="I35" s="24"/>
      <c r="J35" s="24"/>
      <c r="K35" s="24"/>
      <c r="L35" s="24"/>
    </row>
    <row r="36" spans="1:12" ht="21.75" customHeight="1">
      <c r="A36" s="20" t="s">
        <v>28</v>
      </c>
      <c r="B36" s="22" t="s">
        <v>151</v>
      </c>
      <c r="C36" s="17" t="s">
        <v>152</v>
      </c>
      <c r="D36" s="22"/>
      <c r="E36" s="22"/>
      <c r="F36" s="24">
        <v>5</v>
      </c>
      <c r="G36" s="24">
        <v>1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</row>
    <row r="37" spans="1:12" ht="28.5">
      <c r="A37" s="20"/>
      <c r="B37" s="22"/>
      <c r="C37" s="23" t="s">
        <v>29</v>
      </c>
      <c r="D37" s="22"/>
      <c r="E37" s="22"/>
      <c r="F37" s="24"/>
      <c r="G37" s="24"/>
      <c r="H37" s="24"/>
      <c r="I37" s="24"/>
      <c r="J37" s="24"/>
      <c r="K37" s="24"/>
      <c r="L37" s="24"/>
    </row>
    <row r="38" spans="1:12" ht="42.75">
      <c r="A38" s="20"/>
      <c r="B38" s="22"/>
      <c r="C38" s="23" t="s">
        <v>30</v>
      </c>
      <c r="D38" s="22"/>
      <c r="E38" s="22"/>
      <c r="F38" s="24"/>
      <c r="G38" s="24"/>
      <c r="H38" s="24"/>
      <c r="I38" s="24"/>
      <c r="J38" s="24"/>
      <c r="K38" s="24"/>
      <c r="L38" s="24"/>
    </row>
    <row r="39" spans="1:12" ht="17.25">
      <c r="A39" s="20"/>
      <c r="B39" s="22"/>
      <c r="C39" s="17" t="s">
        <v>153</v>
      </c>
      <c r="D39" s="20">
        <v>5</v>
      </c>
      <c r="E39" s="22"/>
      <c r="F39" s="24"/>
      <c r="G39" s="24"/>
      <c r="H39" s="24"/>
      <c r="I39" s="24"/>
      <c r="J39" s="24"/>
      <c r="K39" s="24"/>
      <c r="L39" s="24"/>
    </row>
    <row r="40" spans="1:12">
      <c r="A40" s="20"/>
      <c r="B40" s="22"/>
      <c r="C40" s="17" t="s">
        <v>31</v>
      </c>
      <c r="D40" s="20"/>
      <c r="E40" s="22"/>
      <c r="F40" s="24"/>
      <c r="G40" s="24"/>
      <c r="H40" s="24"/>
      <c r="I40" s="24"/>
      <c r="J40" s="24"/>
      <c r="K40" s="24"/>
      <c r="L40" s="24"/>
    </row>
    <row r="41" spans="1:12" ht="17.25">
      <c r="A41" s="20"/>
      <c r="B41" s="22"/>
      <c r="C41" s="17" t="s">
        <v>154</v>
      </c>
      <c r="D41" s="17">
        <v>3</v>
      </c>
      <c r="E41" s="22"/>
      <c r="F41" s="24"/>
      <c r="G41" s="24"/>
      <c r="H41" s="24"/>
      <c r="I41" s="24"/>
      <c r="J41" s="24"/>
      <c r="K41" s="24"/>
      <c r="L41" s="24"/>
    </row>
    <row r="42" spans="1:12" ht="17.25">
      <c r="A42" s="20"/>
      <c r="B42" s="22"/>
      <c r="C42" s="17" t="s">
        <v>155</v>
      </c>
      <c r="D42" s="17">
        <v>1</v>
      </c>
      <c r="E42" s="22"/>
      <c r="F42" s="24"/>
      <c r="G42" s="24"/>
      <c r="H42" s="24"/>
      <c r="I42" s="24"/>
      <c r="J42" s="24"/>
      <c r="K42" s="24"/>
      <c r="L42" s="24"/>
    </row>
    <row r="43" spans="1:12" ht="17.25">
      <c r="A43" s="20"/>
      <c r="B43" s="22"/>
      <c r="C43" s="17" t="s">
        <v>156</v>
      </c>
      <c r="D43" s="17">
        <v>0</v>
      </c>
      <c r="E43" s="22"/>
      <c r="F43" s="24"/>
      <c r="G43" s="24"/>
      <c r="H43" s="24"/>
      <c r="I43" s="24"/>
      <c r="J43" s="24"/>
      <c r="K43" s="24"/>
      <c r="L43" s="24"/>
    </row>
    <row r="44" spans="1:12" ht="17.25">
      <c r="A44" s="20"/>
      <c r="B44" s="22"/>
      <c r="C44" s="17" t="s">
        <v>157</v>
      </c>
      <c r="D44" s="20" t="s">
        <v>33</v>
      </c>
      <c r="E44" s="22"/>
      <c r="F44" s="24"/>
      <c r="G44" s="24"/>
      <c r="H44" s="24"/>
      <c r="I44" s="24"/>
      <c r="J44" s="24"/>
      <c r="K44" s="24"/>
      <c r="L44" s="24"/>
    </row>
    <row r="45" spans="1:12">
      <c r="A45" s="20"/>
      <c r="B45" s="22"/>
      <c r="C45" s="17" t="s">
        <v>32</v>
      </c>
      <c r="D45" s="20"/>
      <c r="E45" s="22"/>
      <c r="F45" s="24"/>
      <c r="G45" s="24"/>
      <c r="H45" s="24"/>
      <c r="I45" s="24"/>
      <c r="J45" s="24"/>
      <c r="K45" s="24"/>
      <c r="L45" s="24"/>
    </row>
    <row r="46" spans="1:12" ht="51.75" customHeight="1">
      <c r="A46" s="20" t="s">
        <v>34</v>
      </c>
      <c r="B46" s="22" t="s">
        <v>158</v>
      </c>
      <c r="C46" s="23" t="s">
        <v>159</v>
      </c>
      <c r="D46" s="23"/>
      <c r="E46" s="28" t="s">
        <v>35</v>
      </c>
      <c r="F46" s="24">
        <v>0</v>
      </c>
      <c r="G46" s="24">
        <v>-3</v>
      </c>
      <c r="H46" s="24">
        <v>0</v>
      </c>
      <c r="I46" s="24">
        <v>-3</v>
      </c>
      <c r="J46" s="24">
        <v>0</v>
      </c>
      <c r="K46" s="24">
        <v>0</v>
      </c>
      <c r="L46" s="24">
        <v>-3</v>
      </c>
    </row>
    <row r="47" spans="1:12" ht="28.5" customHeight="1">
      <c r="A47" s="20"/>
      <c r="B47" s="22"/>
      <c r="C47" s="23" t="s">
        <v>160</v>
      </c>
      <c r="D47" s="17">
        <v>1</v>
      </c>
      <c r="E47" s="28"/>
      <c r="F47" s="24"/>
      <c r="G47" s="24"/>
      <c r="H47" s="24"/>
      <c r="I47" s="24"/>
      <c r="J47" s="24"/>
      <c r="K47" s="24"/>
      <c r="L47" s="24"/>
    </row>
    <row r="48" spans="1:12" ht="21" customHeight="1">
      <c r="A48" s="20"/>
      <c r="B48" s="22"/>
      <c r="C48" s="23" t="s">
        <v>161</v>
      </c>
      <c r="D48" s="17" t="s">
        <v>36</v>
      </c>
      <c r="E48" s="28"/>
      <c r="F48" s="24"/>
      <c r="G48" s="24"/>
      <c r="H48" s="24"/>
      <c r="I48" s="24"/>
      <c r="J48" s="24"/>
      <c r="K48" s="24"/>
      <c r="L48" s="24"/>
    </row>
    <row r="49" spans="1:12" ht="25.5" customHeight="1">
      <c r="A49" s="20" t="s">
        <v>37</v>
      </c>
      <c r="B49" s="22" t="s">
        <v>162</v>
      </c>
      <c r="C49" s="17" t="s">
        <v>163</v>
      </c>
      <c r="D49" s="22"/>
      <c r="E49" s="22"/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1</v>
      </c>
      <c r="L49" s="24">
        <v>0</v>
      </c>
    </row>
    <row r="50" spans="1:12" ht="42.75">
      <c r="A50" s="20"/>
      <c r="B50" s="22"/>
      <c r="C50" s="23" t="s">
        <v>38</v>
      </c>
      <c r="D50" s="22"/>
      <c r="E50" s="22"/>
      <c r="F50" s="24"/>
      <c r="G50" s="24"/>
      <c r="H50" s="24"/>
      <c r="I50" s="24"/>
      <c r="J50" s="24"/>
      <c r="K50" s="24"/>
      <c r="L50" s="24"/>
    </row>
    <row r="51" spans="1:12" ht="114">
      <c r="A51" s="20"/>
      <c r="B51" s="22"/>
      <c r="C51" s="23" t="s">
        <v>39</v>
      </c>
      <c r="D51" s="22"/>
      <c r="E51" s="22"/>
      <c r="F51" s="24"/>
      <c r="G51" s="24"/>
      <c r="H51" s="24"/>
      <c r="I51" s="24"/>
      <c r="J51" s="24"/>
      <c r="K51" s="24"/>
      <c r="L51" s="24"/>
    </row>
    <row r="52" spans="1:12" ht="17.25">
      <c r="A52" s="20"/>
      <c r="B52" s="22"/>
      <c r="C52" s="17" t="s">
        <v>164</v>
      </c>
      <c r="D52" s="17">
        <v>5</v>
      </c>
      <c r="E52" s="22"/>
      <c r="F52" s="24"/>
      <c r="G52" s="24"/>
      <c r="H52" s="24"/>
      <c r="I52" s="24"/>
      <c r="J52" s="24"/>
      <c r="K52" s="24"/>
      <c r="L52" s="24"/>
    </row>
    <row r="53" spans="1:12" ht="17.25">
      <c r="A53" s="20"/>
      <c r="B53" s="22"/>
      <c r="C53" s="17" t="s">
        <v>165</v>
      </c>
      <c r="D53" s="17">
        <v>3</v>
      </c>
      <c r="E53" s="22"/>
      <c r="F53" s="24"/>
      <c r="G53" s="24"/>
      <c r="H53" s="24"/>
      <c r="I53" s="24"/>
      <c r="J53" s="24"/>
      <c r="K53" s="24"/>
      <c r="L53" s="24"/>
    </row>
    <row r="54" spans="1:12" ht="17.25">
      <c r="A54" s="20"/>
      <c r="B54" s="22"/>
      <c r="C54" s="17" t="s">
        <v>166</v>
      </c>
      <c r="D54" s="17">
        <v>1</v>
      </c>
      <c r="E54" s="22"/>
      <c r="F54" s="24"/>
      <c r="G54" s="24"/>
      <c r="H54" s="24"/>
      <c r="I54" s="24"/>
      <c r="J54" s="24"/>
      <c r="K54" s="24"/>
      <c r="L54" s="24"/>
    </row>
    <row r="55" spans="1:12" ht="17.25">
      <c r="A55" s="20"/>
      <c r="B55" s="22"/>
      <c r="C55" s="17" t="s">
        <v>167</v>
      </c>
      <c r="D55" s="20">
        <v>0</v>
      </c>
      <c r="E55" s="22"/>
      <c r="F55" s="24"/>
      <c r="G55" s="24"/>
      <c r="H55" s="24"/>
      <c r="I55" s="24"/>
      <c r="J55" s="24"/>
      <c r="K55" s="24"/>
      <c r="L55" s="24"/>
    </row>
    <row r="56" spans="1:12">
      <c r="A56" s="20"/>
      <c r="B56" s="22"/>
      <c r="C56" s="17" t="s">
        <v>40</v>
      </c>
      <c r="D56" s="20"/>
      <c r="E56" s="22"/>
      <c r="F56" s="24"/>
      <c r="G56" s="24"/>
      <c r="H56" s="24"/>
      <c r="I56" s="24"/>
      <c r="J56" s="24"/>
      <c r="K56" s="24"/>
      <c r="L56" s="24"/>
    </row>
    <row r="57" spans="1:12" ht="17.25">
      <c r="A57" s="20" t="s">
        <v>41</v>
      </c>
      <c r="B57" s="22" t="s">
        <v>168</v>
      </c>
      <c r="C57" s="17" t="s">
        <v>169</v>
      </c>
      <c r="D57" s="22"/>
      <c r="E57" s="22"/>
      <c r="F57" s="24">
        <v>5</v>
      </c>
      <c r="G57" s="24">
        <v>1</v>
      </c>
      <c r="H57" s="24">
        <v>5</v>
      </c>
      <c r="I57" s="24">
        <v>5</v>
      </c>
      <c r="J57" s="24">
        <v>5</v>
      </c>
      <c r="K57" s="24">
        <v>5</v>
      </c>
      <c r="L57" s="24">
        <v>0</v>
      </c>
    </row>
    <row r="58" spans="1:12" ht="42.75">
      <c r="A58" s="20"/>
      <c r="B58" s="22"/>
      <c r="C58" s="23" t="s">
        <v>42</v>
      </c>
      <c r="D58" s="22"/>
      <c r="E58" s="22"/>
      <c r="F58" s="24"/>
      <c r="G58" s="24"/>
      <c r="H58" s="24"/>
      <c r="I58" s="24"/>
      <c r="J58" s="24"/>
      <c r="K58" s="24"/>
      <c r="L58" s="24"/>
    </row>
    <row r="59" spans="1:12" ht="42.75">
      <c r="A59" s="20"/>
      <c r="B59" s="22"/>
      <c r="C59" s="23" t="s">
        <v>43</v>
      </c>
      <c r="D59" s="22"/>
      <c r="E59" s="22"/>
      <c r="F59" s="24"/>
      <c r="G59" s="24"/>
      <c r="H59" s="24"/>
      <c r="I59" s="24"/>
      <c r="J59" s="24"/>
      <c r="K59" s="24"/>
      <c r="L59" s="24"/>
    </row>
    <row r="60" spans="1:12" ht="17.25">
      <c r="A60" s="20"/>
      <c r="B60" s="22"/>
      <c r="C60" s="17" t="s">
        <v>170</v>
      </c>
      <c r="D60" s="20">
        <v>5</v>
      </c>
      <c r="E60" s="22"/>
      <c r="F60" s="24"/>
      <c r="G60" s="24"/>
      <c r="H60" s="24"/>
      <c r="I60" s="24"/>
      <c r="J60" s="24"/>
      <c r="K60" s="24"/>
      <c r="L60" s="24"/>
    </row>
    <row r="61" spans="1:12">
      <c r="A61" s="20"/>
      <c r="B61" s="22"/>
      <c r="C61" s="17" t="s">
        <v>44</v>
      </c>
      <c r="D61" s="20"/>
      <c r="E61" s="22"/>
      <c r="F61" s="24"/>
      <c r="G61" s="24"/>
      <c r="H61" s="24"/>
      <c r="I61" s="24"/>
      <c r="J61" s="24"/>
      <c r="K61" s="24"/>
      <c r="L61" s="24"/>
    </row>
    <row r="62" spans="1:12" ht="17.25">
      <c r="A62" s="20"/>
      <c r="B62" s="22"/>
      <c r="C62" s="17" t="s">
        <v>171</v>
      </c>
      <c r="D62" s="17">
        <v>4</v>
      </c>
      <c r="E62" s="22"/>
      <c r="F62" s="24"/>
      <c r="G62" s="24"/>
      <c r="H62" s="24"/>
      <c r="I62" s="24"/>
      <c r="J62" s="24"/>
      <c r="K62" s="24"/>
      <c r="L62" s="24"/>
    </row>
    <row r="63" spans="1:12" ht="17.25">
      <c r="A63" s="20"/>
      <c r="B63" s="22"/>
      <c r="C63" s="17" t="s">
        <v>172</v>
      </c>
      <c r="D63" s="17">
        <v>3</v>
      </c>
      <c r="E63" s="22"/>
      <c r="F63" s="24"/>
      <c r="G63" s="24"/>
      <c r="H63" s="24"/>
      <c r="I63" s="24"/>
      <c r="J63" s="24"/>
      <c r="K63" s="24"/>
      <c r="L63" s="24"/>
    </row>
    <row r="64" spans="1:12" ht="17.25">
      <c r="A64" s="20"/>
      <c r="B64" s="22"/>
      <c r="C64" s="17" t="s">
        <v>173</v>
      </c>
      <c r="D64" s="17">
        <v>2</v>
      </c>
      <c r="E64" s="22"/>
      <c r="F64" s="24"/>
      <c r="G64" s="24"/>
      <c r="H64" s="24"/>
      <c r="I64" s="24"/>
      <c r="J64" s="24"/>
      <c r="K64" s="24"/>
      <c r="L64" s="24"/>
    </row>
    <row r="65" spans="1:12" ht="17.25">
      <c r="A65" s="20"/>
      <c r="B65" s="22"/>
      <c r="C65" s="17" t="s">
        <v>174</v>
      </c>
      <c r="D65" s="17">
        <v>1</v>
      </c>
      <c r="E65" s="22"/>
      <c r="F65" s="24"/>
      <c r="G65" s="24"/>
      <c r="H65" s="24"/>
      <c r="I65" s="24"/>
      <c r="J65" s="24"/>
      <c r="K65" s="24"/>
      <c r="L65" s="24"/>
    </row>
    <row r="66" spans="1:12" ht="17.25">
      <c r="A66" s="20"/>
      <c r="B66" s="22"/>
      <c r="C66" s="17" t="s">
        <v>175</v>
      </c>
      <c r="D66" s="20">
        <v>0</v>
      </c>
      <c r="E66" s="22"/>
      <c r="F66" s="24"/>
      <c r="G66" s="24"/>
      <c r="H66" s="24"/>
      <c r="I66" s="24"/>
      <c r="J66" s="24"/>
      <c r="K66" s="24"/>
      <c r="L66" s="24"/>
    </row>
    <row r="67" spans="1:12">
      <c r="A67" s="20"/>
      <c r="B67" s="22"/>
      <c r="C67" s="17" t="s">
        <v>45</v>
      </c>
      <c r="D67" s="20"/>
      <c r="E67" s="22"/>
      <c r="F67" s="24"/>
      <c r="G67" s="24"/>
      <c r="H67" s="24"/>
      <c r="I67" s="24"/>
      <c r="J67" s="24"/>
      <c r="K67" s="24"/>
      <c r="L67" s="24"/>
    </row>
    <row r="68" spans="1:12" ht="45.75">
      <c r="A68" s="20" t="s">
        <v>46</v>
      </c>
      <c r="B68" s="22" t="s">
        <v>176</v>
      </c>
      <c r="C68" s="23" t="s">
        <v>177</v>
      </c>
      <c r="D68" s="22"/>
      <c r="E68" s="22"/>
      <c r="F68" s="24">
        <v>3</v>
      </c>
      <c r="G68" s="24">
        <v>3</v>
      </c>
      <c r="H68" s="24">
        <v>3</v>
      </c>
      <c r="I68" s="24">
        <v>3</v>
      </c>
      <c r="J68" s="24">
        <v>3</v>
      </c>
      <c r="K68" s="24">
        <v>3</v>
      </c>
      <c r="L68" s="24">
        <v>3</v>
      </c>
    </row>
    <row r="69" spans="1:12" ht="31.5" customHeight="1">
      <c r="A69" s="20"/>
      <c r="B69" s="22"/>
      <c r="C69" s="23" t="s">
        <v>47</v>
      </c>
      <c r="D69" s="22"/>
      <c r="E69" s="22"/>
      <c r="F69" s="24"/>
      <c r="G69" s="24"/>
      <c r="H69" s="24"/>
      <c r="I69" s="24"/>
      <c r="J69" s="24"/>
      <c r="K69" s="24"/>
      <c r="L69" s="24"/>
    </row>
    <row r="70" spans="1:12" ht="28.5">
      <c r="A70" s="20"/>
      <c r="B70" s="22"/>
      <c r="C70" s="23" t="s">
        <v>48</v>
      </c>
      <c r="D70" s="22"/>
      <c r="E70" s="22"/>
      <c r="F70" s="24"/>
      <c r="G70" s="24"/>
      <c r="H70" s="24"/>
      <c r="I70" s="24"/>
      <c r="J70" s="24"/>
      <c r="K70" s="24"/>
      <c r="L70" s="24"/>
    </row>
    <row r="71" spans="1:12" ht="42.75">
      <c r="A71" s="20"/>
      <c r="B71" s="22"/>
      <c r="C71" s="23" t="s">
        <v>49</v>
      </c>
      <c r="D71" s="22"/>
      <c r="E71" s="22"/>
      <c r="F71" s="24"/>
      <c r="G71" s="24"/>
      <c r="H71" s="24"/>
      <c r="I71" s="24"/>
      <c r="J71" s="24"/>
      <c r="K71" s="24"/>
      <c r="L71" s="24"/>
    </row>
    <row r="72" spans="1:12" ht="28.5">
      <c r="A72" s="20"/>
      <c r="B72" s="22"/>
      <c r="C72" s="23" t="s">
        <v>50</v>
      </c>
      <c r="D72" s="22"/>
      <c r="E72" s="22"/>
      <c r="F72" s="24"/>
      <c r="G72" s="24"/>
      <c r="H72" s="24"/>
      <c r="I72" s="24"/>
      <c r="J72" s="24"/>
      <c r="K72" s="24"/>
      <c r="L72" s="24"/>
    </row>
    <row r="73" spans="1:12" ht="33" customHeight="1">
      <c r="A73" s="22"/>
      <c r="B73" s="26"/>
      <c r="C73" s="23" t="s">
        <v>51</v>
      </c>
      <c r="D73" s="23"/>
      <c r="E73" s="22"/>
      <c r="F73" s="24"/>
      <c r="G73" s="24"/>
      <c r="H73" s="24"/>
      <c r="I73" s="24"/>
      <c r="J73" s="24"/>
      <c r="K73" s="24"/>
      <c r="L73" s="24"/>
    </row>
    <row r="74" spans="1:12" ht="51" customHeight="1">
      <c r="A74" s="22"/>
      <c r="B74" s="26"/>
      <c r="C74" s="23" t="s">
        <v>178</v>
      </c>
      <c r="D74" s="17">
        <v>3</v>
      </c>
      <c r="E74" s="22"/>
      <c r="F74" s="24"/>
      <c r="G74" s="24"/>
      <c r="H74" s="24"/>
      <c r="I74" s="24"/>
      <c r="J74" s="24"/>
      <c r="K74" s="24"/>
      <c r="L74" s="24"/>
    </row>
    <row r="75" spans="1:12" ht="49.5" customHeight="1">
      <c r="A75" s="22"/>
      <c r="B75" s="26"/>
      <c r="C75" s="23" t="s">
        <v>179</v>
      </c>
      <c r="D75" s="17">
        <v>1</v>
      </c>
      <c r="E75" s="22"/>
      <c r="F75" s="24"/>
      <c r="G75" s="24"/>
      <c r="H75" s="24"/>
      <c r="I75" s="24"/>
      <c r="J75" s="24"/>
      <c r="K75" s="24"/>
      <c r="L75" s="24"/>
    </row>
    <row r="76" spans="1:12" ht="45.75" customHeight="1">
      <c r="A76" s="22"/>
      <c r="B76" s="26"/>
      <c r="C76" s="23" t="s">
        <v>180</v>
      </c>
      <c r="D76" s="17">
        <v>0</v>
      </c>
      <c r="E76" s="22"/>
      <c r="F76" s="24"/>
      <c r="G76" s="24"/>
      <c r="H76" s="24"/>
      <c r="I76" s="24"/>
      <c r="J76" s="24"/>
      <c r="K76" s="24"/>
      <c r="L76" s="24"/>
    </row>
    <row r="77" spans="1:12" ht="45.75">
      <c r="A77" s="20" t="s">
        <v>52</v>
      </c>
      <c r="B77" s="22" t="s">
        <v>181</v>
      </c>
      <c r="C77" s="23" t="s">
        <v>182</v>
      </c>
      <c r="D77" s="23"/>
      <c r="E77" s="22" t="s">
        <v>53</v>
      </c>
      <c r="F77" s="24">
        <v>5</v>
      </c>
      <c r="G77" s="24">
        <v>5</v>
      </c>
      <c r="H77" s="24">
        <v>5</v>
      </c>
      <c r="I77" s="24">
        <v>5</v>
      </c>
      <c r="J77" s="24">
        <v>5</v>
      </c>
      <c r="K77" s="24">
        <v>5</v>
      </c>
      <c r="L77" s="24">
        <v>5</v>
      </c>
    </row>
    <row r="78" spans="1:12" ht="24" customHeight="1">
      <c r="A78" s="20"/>
      <c r="B78" s="22"/>
      <c r="C78" s="23" t="s">
        <v>183</v>
      </c>
      <c r="D78" s="17">
        <v>5</v>
      </c>
      <c r="E78" s="22"/>
      <c r="F78" s="24"/>
      <c r="G78" s="24"/>
      <c r="H78" s="24"/>
      <c r="I78" s="24"/>
      <c r="J78" s="24"/>
      <c r="K78" s="24"/>
      <c r="L78" s="24"/>
    </row>
    <row r="79" spans="1:12" ht="23.25" customHeight="1">
      <c r="A79" s="20"/>
      <c r="B79" s="22"/>
      <c r="C79" s="23" t="s">
        <v>184</v>
      </c>
      <c r="D79" s="17">
        <v>0</v>
      </c>
      <c r="E79" s="22"/>
      <c r="F79" s="24"/>
      <c r="G79" s="24"/>
      <c r="H79" s="24"/>
      <c r="I79" s="24"/>
      <c r="J79" s="24"/>
      <c r="K79" s="24"/>
      <c r="L79" s="24"/>
    </row>
    <row r="80" spans="1:12" ht="39" customHeight="1">
      <c r="A80" s="20" t="s">
        <v>54</v>
      </c>
      <c r="B80" s="22" t="s">
        <v>185</v>
      </c>
      <c r="C80" s="23" t="s">
        <v>186</v>
      </c>
      <c r="D80" s="23"/>
      <c r="E80" s="22"/>
      <c r="F80" s="24">
        <v>3</v>
      </c>
      <c r="G80" s="24">
        <v>3</v>
      </c>
      <c r="H80" s="24">
        <v>3</v>
      </c>
      <c r="I80" s="24">
        <v>3</v>
      </c>
      <c r="J80" s="24">
        <v>3</v>
      </c>
      <c r="K80" s="24">
        <v>3</v>
      </c>
      <c r="L80" s="24">
        <v>3</v>
      </c>
    </row>
    <row r="81" spans="1:12" ht="156" customHeight="1">
      <c r="A81" s="20"/>
      <c r="B81" s="22"/>
      <c r="C81" s="29" t="s">
        <v>55</v>
      </c>
      <c r="D81" s="17">
        <v>3</v>
      </c>
      <c r="E81" s="22"/>
      <c r="F81" s="24"/>
      <c r="G81" s="24"/>
      <c r="H81" s="24"/>
      <c r="I81" s="24"/>
      <c r="J81" s="24"/>
      <c r="K81" s="24"/>
      <c r="L81" s="24"/>
    </row>
    <row r="82" spans="1:12" ht="36" customHeight="1">
      <c r="A82" s="20"/>
      <c r="B82" s="22"/>
      <c r="C82" s="23" t="s">
        <v>187</v>
      </c>
      <c r="D82" s="17">
        <v>0</v>
      </c>
      <c r="E82" s="22"/>
      <c r="F82" s="24"/>
      <c r="G82" s="24"/>
      <c r="H82" s="24"/>
      <c r="I82" s="24"/>
      <c r="J82" s="24"/>
      <c r="K82" s="24"/>
      <c r="L82" s="24"/>
    </row>
    <row r="83" spans="1:12" ht="24.75" customHeight="1">
      <c r="A83" s="20" t="s">
        <v>56</v>
      </c>
      <c r="B83" s="30" t="s">
        <v>188</v>
      </c>
      <c r="C83" s="31" t="s">
        <v>189</v>
      </c>
      <c r="D83" s="20"/>
      <c r="E83" s="22"/>
      <c r="F83" s="24">
        <v>4</v>
      </c>
      <c r="G83" s="24">
        <v>4</v>
      </c>
      <c r="H83" s="24">
        <v>4</v>
      </c>
      <c r="I83" s="24">
        <v>4</v>
      </c>
      <c r="J83" s="24">
        <v>4</v>
      </c>
      <c r="K83" s="24">
        <v>5</v>
      </c>
      <c r="L83" s="24">
        <v>1</v>
      </c>
    </row>
    <row r="84" spans="1:12" ht="42.75">
      <c r="A84" s="20"/>
      <c r="B84" s="32"/>
      <c r="C84" s="31" t="s">
        <v>58</v>
      </c>
      <c r="D84" s="20"/>
      <c r="E84" s="22"/>
      <c r="F84" s="24"/>
      <c r="G84" s="24"/>
      <c r="H84" s="24"/>
      <c r="I84" s="24"/>
      <c r="J84" s="24"/>
      <c r="K84" s="24"/>
      <c r="L84" s="24"/>
    </row>
    <row r="85" spans="1:12" ht="57">
      <c r="A85" s="20"/>
      <c r="B85" s="32"/>
      <c r="C85" s="31" t="s">
        <v>59</v>
      </c>
      <c r="D85" s="20"/>
      <c r="E85" s="22"/>
      <c r="F85" s="24"/>
      <c r="G85" s="24"/>
      <c r="H85" s="24"/>
      <c r="I85" s="24"/>
      <c r="J85" s="24"/>
      <c r="K85" s="24"/>
      <c r="L85" s="24"/>
    </row>
    <row r="86" spans="1:12" ht="17.25">
      <c r="A86" s="20"/>
      <c r="B86" s="32"/>
      <c r="C86" s="31" t="s">
        <v>190</v>
      </c>
      <c r="D86" s="31">
        <v>5</v>
      </c>
      <c r="E86" s="23"/>
      <c r="F86" s="24"/>
      <c r="G86" s="24"/>
      <c r="H86" s="24"/>
      <c r="I86" s="24"/>
      <c r="J86" s="24"/>
      <c r="K86" s="24"/>
      <c r="L86" s="24"/>
    </row>
    <row r="87" spans="1:12" ht="17.25">
      <c r="A87" s="20"/>
      <c r="B87" s="32"/>
      <c r="C87" s="31" t="s">
        <v>191</v>
      </c>
      <c r="D87" s="31">
        <v>4</v>
      </c>
      <c r="E87" s="23"/>
      <c r="F87" s="24"/>
      <c r="G87" s="24"/>
      <c r="H87" s="24"/>
      <c r="I87" s="24"/>
      <c r="J87" s="24"/>
      <c r="K87" s="24"/>
      <c r="L87" s="24"/>
    </row>
    <row r="88" spans="1:12" ht="17.25">
      <c r="A88" s="20"/>
      <c r="B88" s="32"/>
      <c r="C88" s="31" t="s">
        <v>192</v>
      </c>
      <c r="D88" s="31">
        <v>3</v>
      </c>
      <c r="E88" s="23"/>
      <c r="F88" s="24"/>
      <c r="G88" s="24"/>
      <c r="H88" s="24"/>
      <c r="I88" s="24"/>
      <c r="J88" s="24"/>
      <c r="K88" s="24"/>
      <c r="L88" s="24"/>
    </row>
    <row r="89" spans="1:12" ht="17.25">
      <c r="A89" s="20"/>
      <c r="B89" s="32"/>
      <c r="C89" s="31" t="s">
        <v>193</v>
      </c>
      <c r="D89" s="31">
        <v>2</v>
      </c>
      <c r="E89" s="23"/>
      <c r="F89" s="24"/>
      <c r="G89" s="24"/>
      <c r="H89" s="24"/>
      <c r="I89" s="24"/>
      <c r="J89" s="24"/>
      <c r="K89" s="24"/>
      <c r="L89" s="24"/>
    </row>
    <row r="90" spans="1:12" ht="17.25">
      <c r="A90" s="20"/>
      <c r="B90" s="32"/>
      <c r="C90" s="31" t="s">
        <v>194</v>
      </c>
      <c r="D90" s="31">
        <v>1</v>
      </c>
      <c r="E90" s="23"/>
      <c r="F90" s="24"/>
      <c r="G90" s="24"/>
      <c r="H90" s="24"/>
      <c r="I90" s="24"/>
      <c r="J90" s="24"/>
      <c r="K90" s="24"/>
      <c r="L90" s="24"/>
    </row>
    <row r="91" spans="1:12" ht="42.75">
      <c r="A91" s="20"/>
      <c r="B91" s="33" t="s">
        <v>57</v>
      </c>
      <c r="C91" s="31" t="s">
        <v>195</v>
      </c>
      <c r="D91" s="31">
        <v>0</v>
      </c>
      <c r="E91" s="23"/>
      <c r="F91" s="24"/>
      <c r="G91" s="24"/>
      <c r="H91" s="24"/>
      <c r="I91" s="24"/>
      <c r="J91" s="24"/>
      <c r="K91" s="24"/>
      <c r="L91" s="24"/>
    </row>
    <row r="92" spans="1:12" ht="21.75" customHeight="1">
      <c r="A92" s="17" t="s">
        <v>60</v>
      </c>
      <c r="B92" s="20" t="s">
        <v>61</v>
      </c>
      <c r="C92" s="20"/>
      <c r="D92" s="20"/>
      <c r="E92" s="20"/>
      <c r="F92" s="21">
        <f>F93+F100+F103+F110+F117+F123+F133</f>
        <v>0</v>
      </c>
      <c r="G92" s="21">
        <f t="shared" ref="G92:L92" si="2">G93+G100+G103+G110+G117+G123+G133</f>
        <v>26</v>
      </c>
      <c r="H92" s="21">
        <f t="shared" si="2"/>
        <v>0</v>
      </c>
      <c r="I92" s="21">
        <f t="shared" si="2"/>
        <v>28</v>
      </c>
      <c r="J92" s="21">
        <f t="shared" si="2"/>
        <v>0</v>
      </c>
      <c r="K92" s="21">
        <f t="shared" si="2"/>
        <v>0</v>
      </c>
      <c r="L92" s="21">
        <f t="shared" si="2"/>
        <v>25</v>
      </c>
    </row>
    <row r="93" spans="1:12" ht="19.5" customHeight="1">
      <c r="A93" s="20" t="s">
        <v>62</v>
      </c>
      <c r="B93" s="22" t="s">
        <v>196</v>
      </c>
      <c r="C93" s="17" t="s">
        <v>197</v>
      </c>
      <c r="D93" s="22"/>
      <c r="E93" s="22"/>
      <c r="F93" s="24">
        <v>0</v>
      </c>
      <c r="G93" s="24">
        <v>0</v>
      </c>
      <c r="H93" s="24">
        <v>0</v>
      </c>
      <c r="I93" s="24">
        <v>5</v>
      </c>
      <c r="J93" s="24">
        <v>0</v>
      </c>
      <c r="K93" s="24">
        <v>0</v>
      </c>
      <c r="L93" s="24">
        <v>5</v>
      </c>
    </row>
    <row r="94" spans="1:12" ht="36" customHeight="1">
      <c r="A94" s="20"/>
      <c r="B94" s="22"/>
      <c r="C94" s="23" t="s">
        <v>63</v>
      </c>
      <c r="D94" s="22"/>
      <c r="E94" s="22"/>
      <c r="F94" s="24"/>
      <c r="G94" s="24"/>
      <c r="H94" s="24"/>
      <c r="I94" s="24"/>
      <c r="J94" s="24"/>
      <c r="K94" s="24"/>
      <c r="L94" s="24"/>
    </row>
    <row r="95" spans="1:12" ht="36.75" customHeight="1">
      <c r="A95" s="20"/>
      <c r="B95" s="22"/>
      <c r="C95" s="23" t="s">
        <v>64</v>
      </c>
      <c r="D95" s="22"/>
      <c r="E95" s="22"/>
      <c r="F95" s="24"/>
      <c r="G95" s="24"/>
      <c r="H95" s="24"/>
      <c r="I95" s="24"/>
      <c r="J95" s="24"/>
      <c r="K95" s="24"/>
      <c r="L95" s="24"/>
    </row>
    <row r="96" spans="1:12" ht="18" customHeight="1">
      <c r="A96" s="20"/>
      <c r="B96" s="22"/>
      <c r="C96" s="17" t="s">
        <v>198</v>
      </c>
      <c r="D96" s="17">
        <v>5</v>
      </c>
      <c r="E96" s="22"/>
      <c r="F96" s="24"/>
      <c r="G96" s="24"/>
      <c r="H96" s="24"/>
      <c r="I96" s="24"/>
      <c r="J96" s="24"/>
      <c r="K96" s="24"/>
      <c r="L96" s="24"/>
    </row>
    <row r="97" spans="1:12" ht="21" customHeight="1">
      <c r="A97" s="20"/>
      <c r="B97" s="22"/>
      <c r="C97" s="17" t="s">
        <v>199</v>
      </c>
      <c r="D97" s="17">
        <v>3</v>
      </c>
      <c r="E97" s="22"/>
      <c r="F97" s="24"/>
      <c r="G97" s="24"/>
      <c r="H97" s="24"/>
      <c r="I97" s="24"/>
      <c r="J97" s="24"/>
      <c r="K97" s="24"/>
      <c r="L97" s="24"/>
    </row>
    <row r="98" spans="1:12" ht="22.5" customHeight="1">
      <c r="A98" s="20"/>
      <c r="B98" s="22"/>
      <c r="C98" s="17" t="s">
        <v>200</v>
      </c>
      <c r="D98" s="17">
        <v>1</v>
      </c>
      <c r="E98" s="22"/>
      <c r="F98" s="24"/>
      <c r="G98" s="24"/>
      <c r="H98" s="24"/>
      <c r="I98" s="24"/>
      <c r="J98" s="24"/>
      <c r="K98" s="24"/>
      <c r="L98" s="24"/>
    </row>
    <row r="99" spans="1:12" ht="19.5" customHeight="1">
      <c r="A99" s="20"/>
      <c r="B99" s="22"/>
      <c r="C99" s="17" t="s">
        <v>201</v>
      </c>
      <c r="D99" s="17">
        <v>0</v>
      </c>
      <c r="E99" s="22"/>
      <c r="F99" s="24"/>
      <c r="G99" s="24"/>
      <c r="H99" s="24"/>
      <c r="I99" s="24"/>
      <c r="J99" s="24"/>
      <c r="K99" s="24"/>
      <c r="L99" s="24"/>
    </row>
    <row r="100" spans="1:12" ht="54" customHeight="1">
      <c r="A100" s="20" t="s">
        <v>65</v>
      </c>
      <c r="B100" s="22" t="s">
        <v>202</v>
      </c>
      <c r="C100" s="23" t="s">
        <v>203</v>
      </c>
      <c r="D100" s="23"/>
      <c r="E100" s="22" t="s">
        <v>25</v>
      </c>
      <c r="F100" s="24">
        <v>0</v>
      </c>
      <c r="G100" s="24">
        <v>3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</row>
    <row r="101" spans="1:12" ht="51" customHeight="1">
      <c r="A101" s="20"/>
      <c r="B101" s="22"/>
      <c r="C101" s="23" t="s">
        <v>204</v>
      </c>
      <c r="D101" s="17">
        <v>3</v>
      </c>
      <c r="E101" s="22"/>
      <c r="F101" s="24"/>
      <c r="G101" s="24"/>
      <c r="H101" s="24"/>
      <c r="I101" s="24"/>
      <c r="J101" s="24"/>
      <c r="K101" s="24"/>
      <c r="L101" s="24"/>
    </row>
    <row r="102" spans="1:12" ht="53.25" customHeight="1">
      <c r="A102" s="20"/>
      <c r="B102" s="22"/>
      <c r="C102" s="23" t="s">
        <v>205</v>
      </c>
      <c r="D102" s="17">
        <v>0</v>
      </c>
      <c r="E102" s="22"/>
      <c r="F102" s="24"/>
      <c r="G102" s="24"/>
      <c r="H102" s="24"/>
      <c r="I102" s="24"/>
      <c r="J102" s="24"/>
      <c r="K102" s="24"/>
      <c r="L102" s="24"/>
    </row>
    <row r="103" spans="1:12" ht="24.75" customHeight="1">
      <c r="A103" s="20" t="s">
        <v>66</v>
      </c>
      <c r="B103" s="22" t="s">
        <v>206</v>
      </c>
      <c r="C103" s="17" t="s">
        <v>207</v>
      </c>
      <c r="D103" s="22"/>
      <c r="E103" s="22" t="s">
        <v>53</v>
      </c>
      <c r="F103" s="24">
        <v>0</v>
      </c>
      <c r="G103" s="24">
        <v>5</v>
      </c>
      <c r="H103" s="24">
        <v>0</v>
      </c>
      <c r="I103" s="24">
        <v>5</v>
      </c>
      <c r="J103" s="24">
        <v>0</v>
      </c>
      <c r="K103" s="24">
        <v>0</v>
      </c>
      <c r="L103" s="24">
        <v>5</v>
      </c>
    </row>
    <row r="104" spans="1:12" ht="48" customHeight="1">
      <c r="A104" s="20"/>
      <c r="B104" s="22"/>
      <c r="C104" s="23" t="s">
        <v>67</v>
      </c>
      <c r="D104" s="22"/>
      <c r="E104" s="22"/>
      <c r="F104" s="24"/>
      <c r="G104" s="24"/>
      <c r="H104" s="24"/>
      <c r="I104" s="24"/>
      <c r="J104" s="24"/>
      <c r="K104" s="24"/>
      <c r="L104" s="24"/>
    </row>
    <row r="105" spans="1:12" ht="51.75" customHeight="1">
      <c r="A105" s="20"/>
      <c r="B105" s="22"/>
      <c r="C105" s="23" t="s">
        <v>68</v>
      </c>
      <c r="D105" s="22"/>
      <c r="E105" s="22"/>
      <c r="F105" s="24"/>
      <c r="G105" s="24"/>
      <c r="H105" s="24"/>
      <c r="I105" s="24"/>
      <c r="J105" s="24"/>
      <c r="K105" s="24"/>
      <c r="L105" s="24"/>
    </row>
    <row r="106" spans="1:12" ht="20.25" customHeight="1">
      <c r="A106" s="20"/>
      <c r="B106" s="22"/>
      <c r="C106" s="17" t="s">
        <v>208</v>
      </c>
      <c r="D106" s="17">
        <v>5</v>
      </c>
      <c r="E106" s="22"/>
      <c r="F106" s="24"/>
      <c r="G106" s="24"/>
      <c r="H106" s="24"/>
      <c r="I106" s="24"/>
      <c r="J106" s="24"/>
      <c r="K106" s="24"/>
      <c r="L106" s="24"/>
    </row>
    <row r="107" spans="1:12" ht="23.25" customHeight="1">
      <c r="A107" s="20"/>
      <c r="B107" s="22"/>
      <c r="C107" s="17" t="s">
        <v>209</v>
      </c>
      <c r="D107" s="17">
        <v>3</v>
      </c>
      <c r="E107" s="22"/>
      <c r="F107" s="24"/>
      <c r="G107" s="24"/>
      <c r="H107" s="24"/>
      <c r="I107" s="24"/>
      <c r="J107" s="24"/>
      <c r="K107" s="24"/>
      <c r="L107" s="24"/>
    </row>
    <row r="108" spans="1:12" ht="24" customHeight="1">
      <c r="A108" s="20"/>
      <c r="B108" s="22"/>
      <c r="C108" s="17" t="s">
        <v>210</v>
      </c>
      <c r="D108" s="17">
        <v>1</v>
      </c>
      <c r="E108" s="22"/>
      <c r="F108" s="24"/>
      <c r="G108" s="24"/>
      <c r="H108" s="24"/>
      <c r="I108" s="24"/>
      <c r="J108" s="24"/>
      <c r="K108" s="24"/>
      <c r="L108" s="24"/>
    </row>
    <row r="109" spans="1:12" ht="22.5" customHeight="1">
      <c r="A109" s="20"/>
      <c r="B109" s="22"/>
      <c r="C109" s="17" t="s">
        <v>211</v>
      </c>
      <c r="D109" s="17">
        <v>0</v>
      </c>
      <c r="E109" s="22"/>
      <c r="F109" s="24"/>
      <c r="G109" s="24"/>
      <c r="H109" s="24"/>
      <c r="I109" s="24"/>
      <c r="J109" s="24"/>
      <c r="K109" s="24"/>
      <c r="L109" s="24"/>
    </row>
    <row r="110" spans="1:12" ht="22.5" customHeight="1">
      <c r="A110" s="20" t="s">
        <v>69</v>
      </c>
      <c r="B110" s="22" t="s">
        <v>212</v>
      </c>
      <c r="C110" s="17" t="s">
        <v>213</v>
      </c>
      <c r="D110" s="22"/>
      <c r="E110" s="22" t="s">
        <v>35</v>
      </c>
      <c r="F110" s="24">
        <v>0</v>
      </c>
      <c r="G110" s="24">
        <v>5</v>
      </c>
      <c r="H110" s="24">
        <v>0</v>
      </c>
      <c r="I110" s="24">
        <v>5</v>
      </c>
      <c r="J110" s="24">
        <v>0</v>
      </c>
      <c r="K110" s="24">
        <v>0</v>
      </c>
      <c r="L110" s="24">
        <v>5</v>
      </c>
    </row>
    <row r="111" spans="1:12" ht="34.5" customHeight="1">
      <c r="A111" s="20"/>
      <c r="B111" s="22"/>
      <c r="C111" s="23" t="s">
        <v>70</v>
      </c>
      <c r="D111" s="22"/>
      <c r="E111" s="22"/>
      <c r="F111" s="24"/>
      <c r="G111" s="24"/>
      <c r="H111" s="24"/>
      <c r="I111" s="24"/>
      <c r="J111" s="24"/>
      <c r="K111" s="24"/>
      <c r="L111" s="24"/>
    </row>
    <row r="112" spans="1:12" ht="33.75" customHeight="1">
      <c r="A112" s="20"/>
      <c r="B112" s="22"/>
      <c r="C112" s="23" t="s">
        <v>71</v>
      </c>
      <c r="D112" s="22"/>
      <c r="E112" s="22"/>
      <c r="F112" s="24"/>
      <c r="G112" s="24"/>
      <c r="H112" s="24"/>
      <c r="I112" s="24"/>
      <c r="J112" s="24"/>
      <c r="K112" s="24"/>
      <c r="L112" s="24"/>
    </row>
    <row r="113" spans="1:12" ht="18" customHeight="1">
      <c r="A113" s="20"/>
      <c r="B113" s="22"/>
      <c r="C113" s="17" t="s">
        <v>214</v>
      </c>
      <c r="D113" s="17">
        <v>5</v>
      </c>
      <c r="E113" s="22"/>
      <c r="F113" s="24"/>
      <c r="G113" s="24"/>
      <c r="H113" s="24"/>
      <c r="I113" s="24"/>
      <c r="J113" s="24"/>
      <c r="K113" s="24"/>
      <c r="L113" s="24"/>
    </row>
    <row r="114" spans="1:12" ht="20.25" customHeight="1">
      <c r="A114" s="20"/>
      <c r="B114" s="22"/>
      <c r="C114" s="17" t="s">
        <v>215</v>
      </c>
      <c r="D114" s="17">
        <v>3</v>
      </c>
      <c r="E114" s="22"/>
      <c r="F114" s="24"/>
      <c r="G114" s="24"/>
      <c r="H114" s="24"/>
      <c r="I114" s="24"/>
      <c r="J114" s="24"/>
      <c r="K114" s="24"/>
      <c r="L114" s="24"/>
    </row>
    <row r="115" spans="1:12" ht="19.5" customHeight="1">
      <c r="A115" s="20"/>
      <c r="B115" s="22"/>
      <c r="C115" s="17" t="s">
        <v>216</v>
      </c>
      <c r="D115" s="17">
        <v>1</v>
      </c>
      <c r="E115" s="22"/>
      <c r="F115" s="24"/>
      <c r="G115" s="24"/>
      <c r="H115" s="24"/>
      <c r="I115" s="24"/>
      <c r="J115" s="24"/>
      <c r="K115" s="24"/>
      <c r="L115" s="24"/>
    </row>
    <row r="116" spans="1:12" ht="21" customHeight="1">
      <c r="A116" s="20"/>
      <c r="B116" s="22"/>
      <c r="C116" s="17" t="s">
        <v>217</v>
      </c>
      <c r="D116" s="17">
        <v>0</v>
      </c>
      <c r="E116" s="22"/>
      <c r="F116" s="24"/>
      <c r="G116" s="24"/>
      <c r="H116" s="24"/>
      <c r="I116" s="24"/>
      <c r="J116" s="24"/>
      <c r="K116" s="24"/>
      <c r="L116" s="24"/>
    </row>
    <row r="117" spans="1:12" ht="21.75" customHeight="1">
      <c r="A117" s="20" t="s">
        <v>72</v>
      </c>
      <c r="B117" s="22" t="s">
        <v>218</v>
      </c>
      <c r="C117" s="17" t="s">
        <v>219</v>
      </c>
      <c r="D117" s="22"/>
      <c r="E117" s="22"/>
      <c r="F117" s="24">
        <v>0</v>
      </c>
      <c r="G117" s="24">
        <v>5</v>
      </c>
      <c r="H117" s="24">
        <v>0</v>
      </c>
      <c r="I117" s="24">
        <v>5</v>
      </c>
      <c r="J117" s="24">
        <v>0</v>
      </c>
      <c r="K117" s="24">
        <v>0</v>
      </c>
      <c r="L117" s="24">
        <v>5</v>
      </c>
    </row>
    <row r="118" spans="1:12" ht="48" customHeight="1">
      <c r="A118" s="20"/>
      <c r="B118" s="22"/>
      <c r="C118" s="23" t="s">
        <v>73</v>
      </c>
      <c r="D118" s="22"/>
      <c r="E118" s="22"/>
      <c r="F118" s="24"/>
      <c r="G118" s="24"/>
      <c r="H118" s="24"/>
      <c r="I118" s="24"/>
      <c r="J118" s="24"/>
      <c r="K118" s="24"/>
      <c r="L118" s="24"/>
    </row>
    <row r="119" spans="1:12" ht="48" customHeight="1">
      <c r="A119" s="20"/>
      <c r="B119" s="22"/>
      <c r="C119" s="23" t="s">
        <v>74</v>
      </c>
      <c r="D119" s="22"/>
      <c r="E119" s="22"/>
      <c r="F119" s="24"/>
      <c r="G119" s="24"/>
      <c r="H119" s="24"/>
      <c r="I119" s="24"/>
      <c r="J119" s="24"/>
      <c r="K119" s="24"/>
      <c r="L119" s="24"/>
    </row>
    <row r="120" spans="1:12" ht="20.25" customHeight="1">
      <c r="A120" s="20"/>
      <c r="B120" s="22"/>
      <c r="C120" s="17" t="s">
        <v>220</v>
      </c>
      <c r="D120" s="17">
        <v>5</v>
      </c>
      <c r="E120" s="22"/>
      <c r="F120" s="24"/>
      <c r="G120" s="24"/>
      <c r="H120" s="24"/>
      <c r="I120" s="24"/>
      <c r="J120" s="24"/>
      <c r="K120" s="24"/>
      <c r="L120" s="24"/>
    </row>
    <row r="121" spans="1:12" ht="19.5" customHeight="1">
      <c r="A121" s="20"/>
      <c r="B121" s="22"/>
      <c r="C121" s="17" t="s">
        <v>221</v>
      </c>
      <c r="D121" s="17">
        <v>0</v>
      </c>
      <c r="E121" s="22"/>
      <c r="F121" s="24"/>
      <c r="G121" s="24"/>
      <c r="H121" s="24"/>
      <c r="I121" s="24"/>
      <c r="J121" s="24"/>
      <c r="K121" s="24"/>
      <c r="L121" s="24"/>
    </row>
    <row r="122" spans="1:12" ht="19.5" customHeight="1">
      <c r="A122" s="20"/>
      <c r="B122" s="22"/>
      <c r="C122" s="17" t="s">
        <v>222</v>
      </c>
      <c r="D122" s="17" t="s">
        <v>15</v>
      </c>
      <c r="E122" s="22"/>
      <c r="F122" s="24"/>
      <c r="G122" s="24"/>
      <c r="H122" s="24"/>
      <c r="I122" s="24"/>
      <c r="J122" s="24"/>
      <c r="K122" s="24"/>
      <c r="L122" s="24"/>
    </row>
    <row r="123" spans="1:12" ht="21" customHeight="1">
      <c r="A123" s="20" t="s">
        <v>75</v>
      </c>
      <c r="B123" s="22" t="s">
        <v>223</v>
      </c>
      <c r="C123" s="17" t="s">
        <v>224</v>
      </c>
      <c r="D123" s="22"/>
      <c r="E123" s="22"/>
      <c r="F123" s="24">
        <v>0</v>
      </c>
      <c r="G123" s="24">
        <v>5</v>
      </c>
      <c r="H123" s="24">
        <v>0</v>
      </c>
      <c r="I123" s="24">
        <v>5</v>
      </c>
      <c r="J123" s="24">
        <v>0</v>
      </c>
      <c r="K123" s="24">
        <v>0</v>
      </c>
      <c r="L123" s="24">
        <v>5</v>
      </c>
    </row>
    <row r="124" spans="1:12" ht="71.25">
      <c r="A124" s="20"/>
      <c r="B124" s="22"/>
      <c r="C124" s="23" t="s">
        <v>76</v>
      </c>
      <c r="D124" s="22"/>
      <c r="E124" s="22"/>
      <c r="F124" s="24"/>
      <c r="G124" s="24"/>
      <c r="H124" s="24"/>
      <c r="I124" s="24"/>
      <c r="J124" s="24"/>
      <c r="K124" s="24"/>
      <c r="L124" s="24"/>
    </row>
    <row r="125" spans="1:12" ht="71.25">
      <c r="A125" s="20"/>
      <c r="B125" s="22"/>
      <c r="C125" s="23" t="s">
        <v>77</v>
      </c>
      <c r="D125" s="22"/>
      <c r="E125" s="22"/>
      <c r="F125" s="24"/>
      <c r="G125" s="24"/>
      <c r="H125" s="24"/>
      <c r="I125" s="24"/>
      <c r="J125" s="24"/>
      <c r="K125" s="24"/>
      <c r="L125" s="24"/>
    </row>
    <row r="126" spans="1:12" ht="17.25">
      <c r="A126" s="20"/>
      <c r="B126" s="22"/>
      <c r="C126" s="17" t="s">
        <v>225</v>
      </c>
      <c r="D126" s="20">
        <v>5</v>
      </c>
      <c r="E126" s="22"/>
      <c r="F126" s="24"/>
      <c r="G126" s="24"/>
      <c r="H126" s="24"/>
      <c r="I126" s="24"/>
      <c r="J126" s="24"/>
      <c r="K126" s="24"/>
      <c r="L126" s="24"/>
    </row>
    <row r="127" spans="1:12">
      <c r="A127" s="20"/>
      <c r="B127" s="22"/>
      <c r="C127" s="17" t="s">
        <v>78</v>
      </c>
      <c r="D127" s="20"/>
      <c r="E127" s="22"/>
      <c r="F127" s="24"/>
      <c r="G127" s="24"/>
      <c r="H127" s="24"/>
      <c r="I127" s="24"/>
      <c r="J127" s="24"/>
      <c r="K127" s="24"/>
      <c r="L127" s="24"/>
    </row>
    <row r="128" spans="1:12" ht="17.25">
      <c r="A128" s="20"/>
      <c r="B128" s="22"/>
      <c r="C128" s="17" t="s">
        <v>226</v>
      </c>
      <c r="D128" s="17">
        <v>3</v>
      </c>
      <c r="E128" s="22"/>
      <c r="F128" s="24"/>
      <c r="G128" s="24"/>
      <c r="H128" s="24"/>
      <c r="I128" s="24"/>
      <c r="J128" s="24"/>
      <c r="K128" s="24"/>
      <c r="L128" s="24"/>
    </row>
    <row r="129" spans="1:12" ht="17.25">
      <c r="A129" s="20"/>
      <c r="B129" s="22"/>
      <c r="C129" s="17" t="s">
        <v>227</v>
      </c>
      <c r="D129" s="17">
        <v>1</v>
      </c>
      <c r="E129" s="22"/>
      <c r="F129" s="24"/>
      <c r="G129" s="24"/>
      <c r="H129" s="24"/>
      <c r="I129" s="24"/>
      <c r="J129" s="24"/>
      <c r="K129" s="24"/>
      <c r="L129" s="24"/>
    </row>
    <row r="130" spans="1:12" ht="17.25">
      <c r="A130" s="20"/>
      <c r="B130" s="22"/>
      <c r="C130" s="17" t="s">
        <v>228</v>
      </c>
      <c r="D130" s="17">
        <v>0</v>
      </c>
      <c r="E130" s="22"/>
      <c r="F130" s="24"/>
      <c r="G130" s="24"/>
      <c r="H130" s="24"/>
      <c r="I130" s="24"/>
      <c r="J130" s="24"/>
      <c r="K130" s="24"/>
      <c r="L130" s="24"/>
    </row>
    <row r="131" spans="1:12" ht="17.25">
      <c r="A131" s="20"/>
      <c r="B131" s="22"/>
      <c r="C131" s="17" t="s">
        <v>229</v>
      </c>
      <c r="D131" s="20" t="s">
        <v>15</v>
      </c>
      <c r="E131" s="22"/>
      <c r="F131" s="24"/>
      <c r="G131" s="24"/>
      <c r="H131" s="24"/>
      <c r="I131" s="24"/>
      <c r="J131" s="24"/>
      <c r="K131" s="24"/>
      <c r="L131" s="24"/>
    </row>
    <row r="132" spans="1:12">
      <c r="A132" s="20"/>
      <c r="B132" s="22"/>
      <c r="C132" s="17" t="s">
        <v>79</v>
      </c>
      <c r="D132" s="20"/>
      <c r="E132" s="22"/>
      <c r="F132" s="24"/>
      <c r="G132" s="24"/>
      <c r="H132" s="24"/>
      <c r="I132" s="24"/>
      <c r="J132" s="24"/>
      <c r="K132" s="24"/>
      <c r="L132" s="24"/>
    </row>
    <row r="133" spans="1:12" ht="49.5" customHeight="1">
      <c r="A133" s="20" t="s">
        <v>80</v>
      </c>
      <c r="B133" s="22" t="s">
        <v>230</v>
      </c>
      <c r="C133" s="23" t="s">
        <v>231</v>
      </c>
      <c r="D133" s="23"/>
      <c r="E133" s="22"/>
      <c r="F133" s="24">
        <v>0</v>
      </c>
      <c r="G133" s="24">
        <v>3</v>
      </c>
      <c r="H133" s="24">
        <v>0</v>
      </c>
      <c r="I133" s="24">
        <v>3</v>
      </c>
      <c r="J133" s="24">
        <v>0</v>
      </c>
      <c r="K133" s="24">
        <v>0</v>
      </c>
      <c r="L133" s="24">
        <v>0</v>
      </c>
    </row>
    <row r="134" spans="1:12" ht="45.75">
      <c r="A134" s="20"/>
      <c r="B134" s="22"/>
      <c r="C134" s="23" t="s">
        <v>232</v>
      </c>
      <c r="D134" s="17">
        <v>3</v>
      </c>
      <c r="E134" s="22"/>
      <c r="F134" s="24"/>
      <c r="G134" s="24"/>
      <c r="H134" s="24"/>
      <c r="I134" s="24"/>
      <c r="J134" s="24"/>
      <c r="K134" s="24"/>
      <c r="L134" s="24"/>
    </row>
    <row r="135" spans="1:12" ht="71.25" customHeight="1">
      <c r="A135" s="20"/>
      <c r="B135" s="22"/>
      <c r="C135" s="23" t="s">
        <v>233</v>
      </c>
      <c r="D135" s="17">
        <v>0</v>
      </c>
      <c r="E135" s="22"/>
      <c r="F135" s="24"/>
      <c r="G135" s="24"/>
      <c r="H135" s="24"/>
      <c r="I135" s="24"/>
      <c r="J135" s="24"/>
      <c r="K135" s="24"/>
      <c r="L135" s="24"/>
    </row>
    <row r="136" spans="1:12" ht="30.75" customHeight="1">
      <c r="A136" s="17" t="s">
        <v>81</v>
      </c>
      <c r="B136" s="20" t="s">
        <v>82</v>
      </c>
      <c r="C136" s="20"/>
      <c r="D136" s="20"/>
      <c r="E136" s="20"/>
      <c r="F136" s="21">
        <f>F137+F141+F148+F155+F160+F163</f>
        <v>7</v>
      </c>
      <c r="G136" s="21">
        <f t="shared" ref="G136:L136" si="3">G137+G141+G148+G155+G160+G163</f>
        <v>12</v>
      </c>
      <c r="H136" s="21">
        <f t="shared" si="3"/>
        <v>4</v>
      </c>
      <c r="I136" s="21">
        <f t="shared" si="3"/>
        <v>6</v>
      </c>
      <c r="J136" s="21">
        <f t="shared" si="3"/>
        <v>4</v>
      </c>
      <c r="K136" s="21">
        <f t="shared" si="3"/>
        <v>4</v>
      </c>
      <c r="L136" s="21">
        <f t="shared" si="3"/>
        <v>8</v>
      </c>
    </row>
    <row r="137" spans="1:12" ht="78" customHeight="1">
      <c r="A137" s="20" t="s">
        <v>83</v>
      </c>
      <c r="B137" s="22" t="s">
        <v>234</v>
      </c>
      <c r="C137" s="23" t="s">
        <v>235</v>
      </c>
      <c r="D137" s="23"/>
      <c r="E137" s="22"/>
      <c r="F137" s="24">
        <v>3</v>
      </c>
      <c r="G137" s="24">
        <v>2</v>
      </c>
      <c r="H137" s="24">
        <v>0</v>
      </c>
      <c r="I137" s="24">
        <v>2</v>
      </c>
      <c r="J137" s="24">
        <v>0</v>
      </c>
      <c r="K137" s="24">
        <v>0</v>
      </c>
      <c r="L137" s="24">
        <v>2</v>
      </c>
    </row>
    <row r="138" spans="1:12" ht="51.75" customHeight="1">
      <c r="A138" s="20"/>
      <c r="B138" s="22"/>
      <c r="C138" s="23" t="s">
        <v>236</v>
      </c>
      <c r="D138" s="17">
        <v>3</v>
      </c>
      <c r="E138" s="22"/>
      <c r="F138" s="24"/>
      <c r="G138" s="24"/>
      <c r="H138" s="24"/>
      <c r="I138" s="24"/>
      <c r="J138" s="24"/>
      <c r="K138" s="24"/>
      <c r="L138" s="24"/>
    </row>
    <row r="139" spans="1:12" ht="51.75" customHeight="1">
      <c r="A139" s="20"/>
      <c r="B139" s="22"/>
      <c r="C139" s="23" t="s">
        <v>237</v>
      </c>
      <c r="D139" s="17">
        <v>2</v>
      </c>
      <c r="E139" s="22"/>
      <c r="F139" s="24"/>
      <c r="G139" s="24"/>
      <c r="H139" s="24"/>
      <c r="I139" s="24"/>
      <c r="J139" s="24"/>
      <c r="K139" s="24"/>
      <c r="L139" s="24"/>
    </row>
    <row r="140" spans="1:12" ht="37.5" customHeight="1">
      <c r="A140" s="20"/>
      <c r="B140" s="22"/>
      <c r="C140" s="23" t="s">
        <v>238</v>
      </c>
      <c r="D140" s="17">
        <v>0</v>
      </c>
      <c r="E140" s="22"/>
      <c r="F140" s="24"/>
      <c r="G140" s="24"/>
      <c r="H140" s="24"/>
      <c r="I140" s="24"/>
      <c r="J140" s="24"/>
      <c r="K140" s="24"/>
      <c r="L140" s="24"/>
    </row>
    <row r="141" spans="1:12" ht="28.5" customHeight="1">
      <c r="A141" s="20" t="s">
        <v>84</v>
      </c>
      <c r="B141" s="22" t="s">
        <v>239</v>
      </c>
      <c r="C141" s="17" t="s">
        <v>240</v>
      </c>
      <c r="D141" s="22"/>
      <c r="E141" s="22"/>
      <c r="F141" s="24">
        <v>0</v>
      </c>
      <c r="G141" s="24">
        <v>3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</row>
    <row r="142" spans="1:12" ht="42.75">
      <c r="A142" s="20"/>
      <c r="B142" s="22"/>
      <c r="C142" s="23" t="s">
        <v>85</v>
      </c>
      <c r="D142" s="22"/>
      <c r="E142" s="22"/>
      <c r="F142" s="24"/>
      <c r="G142" s="24"/>
      <c r="H142" s="24"/>
      <c r="I142" s="24"/>
      <c r="J142" s="24"/>
      <c r="K142" s="24"/>
      <c r="L142" s="24"/>
    </row>
    <row r="143" spans="1:12" ht="42.75">
      <c r="A143" s="20"/>
      <c r="B143" s="22"/>
      <c r="C143" s="23" t="s">
        <v>86</v>
      </c>
      <c r="D143" s="22"/>
      <c r="E143" s="22"/>
      <c r="F143" s="24"/>
      <c r="G143" s="24"/>
      <c r="H143" s="24"/>
      <c r="I143" s="24"/>
      <c r="J143" s="24"/>
      <c r="K143" s="24"/>
      <c r="L143" s="24"/>
    </row>
    <row r="144" spans="1:12" ht="17.25">
      <c r="A144" s="20"/>
      <c r="B144" s="22"/>
      <c r="C144" s="17" t="s">
        <v>241</v>
      </c>
      <c r="D144" s="17">
        <v>3</v>
      </c>
      <c r="E144" s="22"/>
      <c r="F144" s="24"/>
      <c r="G144" s="24"/>
      <c r="H144" s="24"/>
      <c r="I144" s="24"/>
      <c r="J144" s="24"/>
      <c r="K144" s="24"/>
      <c r="L144" s="24"/>
    </row>
    <row r="145" spans="1:12" ht="17.25">
      <c r="A145" s="20"/>
      <c r="B145" s="22"/>
      <c r="C145" s="17" t="s">
        <v>242</v>
      </c>
      <c r="D145" s="17">
        <v>1</v>
      </c>
      <c r="E145" s="22"/>
      <c r="F145" s="24"/>
      <c r="G145" s="24"/>
      <c r="H145" s="24"/>
      <c r="I145" s="24"/>
      <c r="J145" s="24"/>
      <c r="K145" s="24"/>
      <c r="L145" s="24"/>
    </row>
    <row r="146" spans="1:12" ht="17.25">
      <c r="A146" s="20"/>
      <c r="B146" s="22"/>
      <c r="C146" s="17" t="s">
        <v>243</v>
      </c>
      <c r="D146" s="20">
        <v>0</v>
      </c>
      <c r="E146" s="22"/>
      <c r="F146" s="24"/>
      <c r="G146" s="24"/>
      <c r="H146" s="24"/>
      <c r="I146" s="24"/>
      <c r="J146" s="24"/>
      <c r="K146" s="24"/>
      <c r="L146" s="24"/>
    </row>
    <row r="147" spans="1:12">
      <c r="A147" s="20"/>
      <c r="B147" s="22"/>
      <c r="C147" s="17" t="s">
        <v>87</v>
      </c>
      <c r="D147" s="20"/>
      <c r="E147" s="22"/>
      <c r="F147" s="24"/>
      <c r="G147" s="24"/>
      <c r="H147" s="24"/>
      <c r="I147" s="24"/>
      <c r="J147" s="24"/>
      <c r="K147" s="24"/>
      <c r="L147" s="24"/>
    </row>
    <row r="148" spans="1:12" ht="17.25">
      <c r="A148" s="20" t="s">
        <v>88</v>
      </c>
      <c r="B148" s="22" t="s">
        <v>244</v>
      </c>
      <c r="C148" s="17" t="s">
        <v>245</v>
      </c>
      <c r="D148" s="22"/>
      <c r="E148" s="22"/>
      <c r="F148" s="24">
        <v>0</v>
      </c>
      <c r="G148" s="24">
        <v>1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</row>
    <row r="149" spans="1:12" ht="42.75">
      <c r="A149" s="20"/>
      <c r="B149" s="22"/>
      <c r="C149" s="23" t="s">
        <v>89</v>
      </c>
      <c r="D149" s="22"/>
      <c r="E149" s="22"/>
      <c r="F149" s="24"/>
      <c r="G149" s="24"/>
      <c r="H149" s="24"/>
      <c r="I149" s="24"/>
      <c r="J149" s="24"/>
      <c r="K149" s="24"/>
      <c r="L149" s="24"/>
    </row>
    <row r="150" spans="1:12" ht="42.75">
      <c r="A150" s="20"/>
      <c r="B150" s="22"/>
      <c r="C150" s="23" t="s">
        <v>90</v>
      </c>
      <c r="D150" s="22"/>
      <c r="E150" s="22"/>
      <c r="F150" s="24"/>
      <c r="G150" s="24"/>
      <c r="H150" s="24"/>
      <c r="I150" s="24"/>
      <c r="J150" s="24"/>
      <c r="K150" s="24"/>
      <c r="L150" s="24"/>
    </row>
    <row r="151" spans="1:12" ht="17.25">
      <c r="A151" s="20"/>
      <c r="B151" s="22"/>
      <c r="C151" s="17" t="s">
        <v>246</v>
      </c>
      <c r="D151" s="17">
        <v>3</v>
      </c>
      <c r="E151" s="22"/>
      <c r="F151" s="24"/>
      <c r="G151" s="24"/>
      <c r="H151" s="24"/>
      <c r="I151" s="24"/>
      <c r="J151" s="24"/>
      <c r="K151" s="24"/>
      <c r="L151" s="24"/>
    </row>
    <row r="152" spans="1:12" ht="17.25">
      <c r="A152" s="20"/>
      <c r="B152" s="22"/>
      <c r="C152" s="17" t="s">
        <v>247</v>
      </c>
      <c r="D152" s="17">
        <v>1</v>
      </c>
      <c r="E152" s="22"/>
      <c r="F152" s="24"/>
      <c r="G152" s="24"/>
      <c r="H152" s="24"/>
      <c r="I152" s="24"/>
      <c r="J152" s="24"/>
      <c r="K152" s="24"/>
      <c r="L152" s="24"/>
    </row>
    <row r="153" spans="1:12" ht="17.25">
      <c r="A153" s="20"/>
      <c r="B153" s="22"/>
      <c r="C153" s="17" t="s">
        <v>248</v>
      </c>
      <c r="D153" s="20">
        <v>0</v>
      </c>
      <c r="E153" s="22"/>
      <c r="F153" s="24"/>
      <c r="G153" s="24"/>
      <c r="H153" s="24"/>
      <c r="I153" s="24"/>
      <c r="J153" s="24"/>
      <c r="K153" s="24"/>
      <c r="L153" s="24"/>
    </row>
    <row r="154" spans="1:12">
      <c r="A154" s="20"/>
      <c r="B154" s="22"/>
      <c r="C154" s="17" t="s">
        <v>91</v>
      </c>
      <c r="D154" s="20"/>
      <c r="E154" s="22"/>
      <c r="F154" s="24"/>
      <c r="G154" s="24"/>
      <c r="H154" s="24"/>
      <c r="I154" s="24"/>
      <c r="J154" s="24"/>
      <c r="K154" s="24"/>
      <c r="L154" s="24"/>
    </row>
    <row r="155" spans="1:12" ht="18.75" customHeight="1">
      <c r="A155" s="20" t="s">
        <v>92</v>
      </c>
      <c r="B155" s="22" t="s">
        <v>249</v>
      </c>
      <c r="C155" s="17" t="s">
        <v>250</v>
      </c>
      <c r="D155" s="22"/>
      <c r="E155" s="22" t="s">
        <v>53</v>
      </c>
      <c r="F155" s="24">
        <v>1</v>
      </c>
      <c r="G155" s="24">
        <v>1</v>
      </c>
      <c r="H155" s="24">
        <v>1</v>
      </c>
      <c r="I155" s="24">
        <v>1</v>
      </c>
      <c r="J155" s="24">
        <v>1</v>
      </c>
      <c r="K155" s="24">
        <v>1</v>
      </c>
      <c r="L155" s="24">
        <v>1</v>
      </c>
    </row>
    <row r="156" spans="1:12" ht="57.75" customHeight="1">
      <c r="A156" s="20"/>
      <c r="B156" s="22"/>
      <c r="C156" s="34" t="s">
        <v>93</v>
      </c>
      <c r="D156" s="22"/>
      <c r="E156" s="22"/>
      <c r="F156" s="24"/>
      <c r="G156" s="24"/>
      <c r="H156" s="24"/>
      <c r="I156" s="24"/>
      <c r="J156" s="24"/>
      <c r="K156" s="24"/>
      <c r="L156" s="24"/>
    </row>
    <row r="157" spans="1:12" ht="31.5" customHeight="1">
      <c r="A157" s="20"/>
      <c r="B157" s="22"/>
      <c r="C157" s="34" t="s">
        <v>94</v>
      </c>
      <c r="D157" s="22"/>
      <c r="E157" s="22"/>
      <c r="F157" s="24"/>
      <c r="G157" s="24"/>
      <c r="H157" s="24"/>
      <c r="I157" s="24"/>
      <c r="J157" s="24"/>
      <c r="K157" s="24"/>
      <c r="L157" s="24"/>
    </row>
    <row r="158" spans="1:12" ht="18">
      <c r="A158" s="20"/>
      <c r="B158" s="22"/>
      <c r="C158" s="35" t="s">
        <v>251</v>
      </c>
      <c r="D158" s="17">
        <v>1</v>
      </c>
      <c r="E158" s="22"/>
      <c r="F158" s="24"/>
      <c r="G158" s="24"/>
      <c r="H158" s="24"/>
      <c r="I158" s="24"/>
      <c r="J158" s="24"/>
      <c r="K158" s="24"/>
      <c r="L158" s="24"/>
    </row>
    <row r="159" spans="1:12" ht="18">
      <c r="A159" s="20"/>
      <c r="B159" s="22"/>
      <c r="C159" s="35" t="s">
        <v>252</v>
      </c>
      <c r="D159" s="17">
        <v>0</v>
      </c>
      <c r="E159" s="22"/>
      <c r="F159" s="24"/>
      <c r="G159" s="24"/>
      <c r="H159" s="24"/>
      <c r="I159" s="24"/>
      <c r="J159" s="24"/>
      <c r="K159" s="24"/>
      <c r="L159" s="24"/>
    </row>
    <row r="160" spans="1:12" ht="47.25" customHeight="1">
      <c r="A160" s="20" t="s">
        <v>95</v>
      </c>
      <c r="B160" s="22" t="s">
        <v>253</v>
      </c>
      <c r="C160" s="23" t="s">
        <v>254</v>
      </c>
      <c r="D160" s="23"/>
      <c r="E160" s="22" t="s">
        <v>25</v>
      </c>
      <c r="F160" s="24">
        <v>3</v>
      </c>
      <c r="G160" s="24">
        <v>3</v>
      </c>
      <c r="H160" s="24">
        <v>3</v>
      </c>
      <c r="I160" s="24">
        <v>3</v>
      </c>
      <c r="J160" s="24">
        <v>3</v>
      </c>
      <c r="K160" s="24">
        <v>3</v>
      </c>
      <c r="L160" s="24">
        <v>3</v>
      </c>
    </row>
    <row r="161" spans="1:12" ht="38.25" customHeight="1">
      <c r="A161" s="20"/>
      <c r="B161" s="22"/>
      <c r="C161" s="23" t="s">
        <v>255</v>
      </c>
      <c r="D161" s="17">
        <v>3</v>
      </c>
      <c r="E161" s="22"/>
      <c r="F161" s="24"/>
      <c r="G161" s="24"/>
      <c r="H161" s="24"/>
      <c r="I161" s="24"/>
      <c r="J161" s="24"/>
      <c r="K161" s="24"/>
      <c r="L161" s="24"/>
    </row>
    <row r="162" spans="1:12" ht="38.25" customHeight="1">
      <c r="A162" s="20"/>
      <c r="B162" s="22"/>
      <c r="C162" s="23" t="s">
        <v>256</v>
      </c>
      <c r="D162" s="17">
        <v>0</v>
      </c>
      <c r="E162" s="22"/>
      <c r="F162" s="24"/>
      <c r="G162" s="24"/>
      <c r="H162" s="24"/>
      <c r="I162" s="24"/>
      <c r="J162" s="24"/>
      <c r="K162" s="24"/>
      <c r="L162" s="24"/>
    </row>
    <row r="163" spans="1:12" ht="34.5" customHeight="1">
      <c r="A163" s="20" t="s">
        <v>96</v>
      </c>
      <c r="B163" s="22" t="s">
        <v>257</v>
      </c>
      <c r="C163" s="34" t="s">
        <v>258</v>
      </c>
      <c r="D163" s="23"/>
      <c r="E163" s="22" t="s">
        <v>25</v>
      </c>
      <c r="F163" s="24">
        <v>0</v>
      </c>
      <c r="G163" s="24">
        <v>2</v>
      </c>
      <c r="H163" s="24">
        <v>0</v>
      </c>
      <c r="I163" s="24">
        <v>0</v>
      </c>
      <c r="J163" s="24">
        <v>0</v>
      </c>
      <c r="K163" s="24">
        <v>0</v>
      </c>
      <c r="L163" s="24">
        <v>2</v>
      </c>
    </row>
    <row r="164" spans="1:12" ht="33.75" customHeight="1">
      <c r="A164" s="20"/>
      <c r="B164" s="22"/>
      <c r="C164" s="34" t="s">
        <v>259</v>
      </c>
      <c r="D164" s="17">
        <v>2</v>
      </c>
      <c r="E164" s="22"/>
      <c r="F164" s="24"/>
      <c r="G164" s="24"/>
      <c r="H164" s="24"/>
      <c r="I164" s="24"/>
      <c r="J164" s="24"/>
      <c r="K164" s="24"/>
      <c r="L164" s="24"/>
    </row>
    <row r="165" spans="1:12" ht="17.25">
      <c r="A165" s="20"/>
      <c r="B165" s="22"/>
      <c r="C165" s="23" t="s">
        <v>260</v>
      </c>
      <c r="D165" s="17">
        <v>1</v>
      </c>
      <c r="E165" s="22"/>
      <c r="F165" s="24"/>
      <c r="G165" s="24"/>
      <c r="H165" s="24"/>
      <c r="I165" s="24"/>
      <c r="J165" s="24"/>
      <c r="K165" s="24"/>
      <c r="L165" s="24"/>
    </row>
    <row r="166" spans="1:12" ht="31.5" customHeight="1">
      <c r="A166" s="20"/>
      <c r="B166" s="22"/>
      <c r="C166" s="23" t="s">
        <v>97</v>
      </c>
      <c r="D166" s="25"/>
      <c r="E166" s="22"/>
      <c r="F166" s="24"/>
      <c r="G166" s="24"/>
      <c r="H166" s="24"/>
      <c r="I166" s="24"/>
      <c r="J166" s="24"/>
      <c r="K166" s="24"/>
      <c r="L166" s="24"/>
    </row>
    <row r="167" spans="1:12" ht="33.75" customHeight="1">
      <c r="A167" s="20"/>
      <c r="B167" s="22"/>
      <c r="C167" s="23" t="s">
        <v>261</v>
      </c>
      <c r="D167" s="17">
        <v>0</v>
      </c>
      <c r="E167" s="22"/>
      <c r="F167" s="24"/>
      <c r="G167" s="24"/>
      <c r="H167" s="24"/>
      <c r="I167" s="24"/>
      <c r="J167" s="24"/>
      <c r="K167" s="24"/>
      <c r="L167" s="24"/>
    </row>
    <row r="168" spans="1:12">
      <c r="A168" s="36"/>
    </row>
    <row r="169" spans="1:12">
      <c r="A169" s="36"/>
    </row>
    <row r="170" spans="1:12">
      <c r="A170" s="36"/>
    </row>
  </sheetData>
  <mergeCells count="310">
    <mergeCell ref="L93:L99"/>
    <mergeCell ref="F93:F99"/>
    <mergeCell ref="G93:G99"/>
    <mergeCell ref="H93:H99"/>
    <mergeCell ref="I93:I99"/>
    <mergeCell ref="J93:J99"/>
    <mergeCell ref="K93:K99"/>
    <mergeCell ref="L103:L109"/>
    <mergeCell ref="F100:F102"/>
    <mergeCell ref="G100:G102"/>
    <mergeCell ref="H100:H102"/>
    <mergeCell ref="I100:I102"/>
    <mergeCell ref="J100:J102"/>
    <mergeCell ref="K100:K102"/>
    <mergeCell ref="L100:L102"/>
    <mergeCell ref="F103:F109"/>
    <mergeCell ref="G103:G109"/>
    <mergeCell ref="H103:H109"/>
    <mergeCell ref="I103:I109"/>
    <mergeCell ref="J103:J109"/>
    <mergeCell ref="K103:K109"/>
    <mergeCell ref="L117:L122"/>
    <mergeCell ref="F110:F116"/>
    <mergeCell ref="G110:G116"/>
    <mergeCell ref="H110:H116"/>
    <mergeCell ref="I110:I116"/>
    <mergeCell ref="J110:J116"/>
    <mergeCell ref="K110:K116"/>
    <mergeCell ref="L110:L116"/>
    <mergeCell ref="F117:F122"/>
    <mergeCell ref="G117:G122"/>
    <mergeCell ref="H117:H122"/>
    <mergeCell ref="I117:I122"/>
    <mergeCell ref="J117:J122"/>
    <mergeCell ref="K117:K122"/>
    <mergeCell ref="L133:L135"/>
    <mergeCell ref="F123:F132"/>
    <mergeCell ref="G123:G132"/>
    <mergeCell ref="H123:H132"/>
    <mergeCell ref="I123:I132"/>
    <mergeCell ref="J123:J132"/>
    <mergeCell ref="K123:K132"/>
    <mergeCell ref="L123:L132"/>
    <mergeCell ref="F133:F135"/>
    <mergeCell ref="G133:G135"/>
    <mergeCell ref="H133:H135"/>
    <mergeCell ref="I133:I135"/>
    <mergeCell ref="J133:J135"/>
    <mergeCell ref="K133:K135"/>
    <mergeCell ref="L141:L147"/>
    <mergeCell ref="F137:F140"/>
    <mergeCell ref="G137:G140"/>
    <mergeCell ref="H137:H140"/>
    <mergeCell ref="I137:I140"/>
    <mergeCell ref="J137:J140"/>
    <mergeCell ref="K137:K140"/>
    <mergeCell ref="L137:L140"/>
    <mergeCell ref="F141:F147"/>
    <mergeCell ref="G141:G147"/>
    <mergeCell ref="H141:H147"/>
    <mergeCell ref="I141:I147"/>
    <mergeCell ref="J141:J147"/>
    <mergeCell ref="K141:K147"/>
    <mergeCell ref="I155:I159"/>
    <mergeCell ref="J155:J159"/>
    <mergeCell ref="K155:K159"/>
    <mergeCell ref="L155:L159"/>
    <mergeCell ref="F148:F154"/>
    <mergeCell ref="G148:G154"/>
    <mergeCell ref="H148:H154"/>
    <mergeCell ref="I148:I154"/>
    <mergeCell ref="J148:J154"/>
    <mergeCell ref="K148:K154"/>
    <mergeCell ref="L148:L154"/>
    <mergeCell ref="L83:L91"/>
    <mergeCell ref="F163:F167"/>
    <mergeCell ref="G163:G167"/>
    <mergeCell ref="H163:H167"/>
    <mergeCell ref="I163:I167"/>
    <mergeCell ref="J163:J167"/>
    <mergeCell ref="K163:K167"/>
    <mergeCell ref="L163:L167"/>
    <mergeCell ref="F160:F162"/>
    <mergeCell ref="G160:G162"/>
    <mergeCell ref="F83:F91"/>
    <mergeCell ref="G83:G91"/>
    <mergeCell ref="H83:H91"/>
    <mergeCell ref="I83:I91"/>
    <mergeCell ref="J83:J91"/>
    <mergeCell ref="K83:K91"/>
    <mergeCell ref="H160:H162"/>
    <mergeCell ref="I160:I162"/>
    <mergeCell ref="J160:J162"/>
    <mergeCell ref="K160:K162"/>
    <mergeCell ref="L160:L162"/>
    <mergeCell ref="F155:F159"/>
    <mergeCell ref="G155:G159"/>
    <mergeCell ref="H155:H159"/>
    <mergeCell ref="L77:L79"/>
    <mergeCell ref="F80:F82"/>
    <mergeCell ref="G80:G82"/>
    <mergeCell ref="H80:H82"/>
    <mergeCell ref="I80:I82"/>
    <mergeCell ref="J80:J82"/>
    <mergeCell ref="K80:K82"/>
    <mergeCell ref="L80:L82"/>
    <mergeCell ref="F77:F79"/>
    <mergeCell ref="G77:G79"/>
    <mergeCell ref="H77:H79"/>
    <mergeCell ref="I77:I79"/>
    <mergeCell ref="J77:J79"/>
    <mergeCell ref="K77:K79"/>
    <mergeCell ref="L57:L67"/>
    <mergeCell ref="F68:F76"/>
    <mergeCell ref="G68:G76"/>
    <mergeCell ref="H68:H76"/>
    <mergeCell ref="I68:I76"/>
    <mergeCell ref="J68:J76"/>
    <mergeCell ref="K68:K76"/>
    <mergeCell ref="L68:L76"/>
    <mergeCell ref="F57:F67"/>
    <mergeCell ref="G57:G67"/>
    <mergeCell ref="H57:H67"/>
    <mergeCell ref="I57:I67"/>
    <mergeCell ref="J57:J67"/>
    <mergeCell ref="K57:K67"/>
    <mergeCell ref="L46:L48"/>
    <mergeCell ref="F49:F56"/>
    <mergeCell ref="G49:G56"/>
    <mergeCell ref="H49:H56"/>
    <mergeCell ref="I49:I56"/>
    <mergeCell ref="J49:J56"/>
    <mergeCell ref="K49:K56"/>
    <mergeCell ref="L49:L56"/>
    <mergeCell ref="F46:F48"/>
    <mergeCell ref="G46:G48"/>
    <mergeCell ref="H46:H48"/>
    <mergeCell ref="I46:I48"/>
    <mergeCell ref="J46:J48"/>
    <mergeCell ref="K46:K48"/>
    <mergeCell ref="L26:L35"/>
    <mergeCell ref="F36:F45"/>
    <mergeCell ref="G36:G45"/>
    <mergeCell ref="H36:H45"/>
    <mergeCell ref="I36:I45"/>
    <mergeCell ref="J36:J45"/>
    <mergeCell ref="K36:K45"/>
    <mergeCell ref="L36:L45"/>
    <mergeCell ref="F26:F35"/>
    <mergeCell ref="G26:G35"/>
    <mergeCell ref="H26:H35"/>
    <mergeCell ref="I26:I35"/>
    <mergeCell ref="J26:J35"/>
    <mergeCell ref="K26:K35"/>
    <mergeCell ref="L16:L22"/>
    <mergeCell ref="F23:F24"/>
    <mergeCell ref="G23:G24"/>
    <mergeCell ref="H23:H24"/>
    <mergeCell ref="I23:I24"/>
    <mergeCell ref="J23:J24"/>
    <mergeCell ref="K23:K24"/>
    <mergeCell ref="L23:L24"/>
    <mergeCell ref="F16:F22"/>
    <mergeCell ref="G16:G22"/>
    <mergeCell ref="H16:H22"/>
    <mergeCell ref="I16:I22"/>
    <mergeCell ref="J16:J22"/>
    <mergeCell ref="K16:K22"/>
    <mergeCell ref="L10:L12"/>
    <mergeCell ref="F13:F15"/>
    <mergeCell ref="G13:G15"/>
    <mergeCell ref="H13:H15"/>
    <mergeCell ref="I13:I15"/>
    <mergeCell ref="J13:J15"/>
    <mergeCell ref="K13:K15"/>
    <mergeCell ref="L13:L15"/>
    <mergeCell ref="F10:F12"/>
    <mergeCell ref="G10:G12"/>
    <mergeCell ref="H10:H12"/>
    <mergeCell ref="I10:I12"/>
    <mergeCell ref="J10:J12"/>
    <mergeCell ref="K10:K12"/>
    <mergeCell ref="F3:F9"/>
    <mergeCell ref="G3:G9"/>
    <mergeCell ref="H3:H9"/>
    <mergeCell ref="I3:I9"/>
    <mergeCell ref="J3:J9"/>
    <mergeCell ref="K3:K9"/>
    <mergeCell ref="L3:L9"/>
    <mergeCell ref="A163:A167"/>
    <mergeCell ref="B163:B167"/>
    <mergeCell ref="E163:E167"/>
    <mergeCell ref="B10:B12"/>
    <mergeCell ref="B16:B22"/>
    <mergeCell ref="B68:B76"/>
    <mergeCell ref="B83:B90"/>
    <mergeCell ref="A155:A159"/>
    <mergeCell ref="B155:B159"/>
    <mergeCell ref="D155:D157"/>
    <mergeCell ref="E155:E159"/>
    <mergeCell ref="A160:A162"/>
    <mergeCell ref="B160:B162"/>
    <mergeCell ref="E160:E162"/>
    <mergeCell ref="A141:A147"/>
    <mergeCell ref="B141:B147"/>
    <mergeCell ref="D141:D143"/>
    <mergeCell ref="E141:E147"/>
    <mergeCell ref="D146:D147"/>
    <mergeCell ref="A148:A154"/>
    <mergeCell ref="B148:B154"/>
    <mergeCell ref="D148:D150"/>
    <mergeCell ref="E148:E154"/>
    <mergeCell ref="D153:D154"/>
    <mergeCell ref="A133:A135"/>
    <mergeCell ref="B133:B135"/>
    <mergeCell ref="E133:E135"/>
    <mergeCell ref="B136:E136"/>
    <mergeCell ref="A137:A140"/>
    <mergeCell ref="B137:B140"/>
    <mergeCell ref="E137:E140"/>
    <mergeCell ref="A123:A132"/>
    <mergeCell ref="B123:B132"/>
    <mergeCell ref="D123:D125"/>
    <mergeCell ref="E123:E132"/>
    <mergeCell ref="D126:D127"/>
    <mergeCell ref="D131:D132"/>
    <mergeCell ref="A110:A116"/>
    <mergeCell ref="B110:B116"/>
    <mergeCell ref="D110:D112"/>
    <mergeCell ref="E110:E116"/>
    <mergeCell ref="A117:A122"/>
    <mergeCell ref="B117:B122"/>
    <mergeCell ref="D117:D119"/>
    <mergeCell ref="E117:E122"/>
    <mergeCell ref="A100:A102"/>
    <mergeCell ref="B100:B102"/>
    <mergeCell ref="E100:E102"/>
    <mergeCell ref="A103:A109"/>
    <mergeCell ref="B103:B109"/>
    <mergeCell ref="D103:D105"/>
    <mergeCell ref="E103:E109"/>
    <mergeCell ref="A83:A91"/>
    <mergeCell ref="D83:D85"/>
    <mergeCell ref="E83:E85"/>
    <mergeCell ref="B92:E92"/>
    <mergeCell ref="A93:A99"/>
    <mergeCell ref="B93:B99"/>
    <mergeCell ref="D93:D95"/>
    <mergeCell ref="E93:E99"/>
    <mergeCell ref="A77:A79"/>
    <mergeCell ref="B77:B79"/>
    <mergeCell ref="E77:E79"/>
    <mergeCell ref="A80:A82"/>
    <mergeCell ref="B80:B82"/>
    <mergeCell ref="E80:E82"/>
    <mergeCell ref="A68:A72"/>
    <mergeCell ref="D68:D72"/>
    <mergeCell ref="E68:E72"/>
    <mergeCell ref="A73:A76"/>
    <mergeCell ref="E73:E76"/>
    <mergeCell ref="A57:A67"/>
    <mergeCell ref="B57:B67"/>
    <mergeCell ref="D57:D59"/>
    <mergeCell ref="E57:E67"/>
    <mergeCell ref="D60:D61"/>
    <mergeCell ref="D66:D67"/>
    <mergeCell ref="A46:A48"/>
    <mergeCell ref="B46:B48"/>
    <mergeCell ref="E46:E48"/>
    <mergeCell ref="A49:A56"/>
    <mergeCell ref="B49:B56"/>
    <mergeCell ref="D49:D51"/>
    <mergeCell ref="E49:E56"/>
    <mergeCell ref="D55:D56"/>
    <mergeCell ref="D34:D35"/>
    <mergeCell ref="A36:A45"/>
    <mergeCell ref="B36:B45"/>
    <mergeCell ref="D36:D38"/>
    <mergeCell ref="E36:E45"/>
    <mergeCell ref="D39:D40"/>
    <mergeCell ref="D44:D45"/>
    <mergeCell ref="A23:A24"/>
    <mergeCell ref="B23:B24"/>
    <mergeCell ref="D23:D24"/>
    <mergeCell ref="E23:E24"/>
    <mergeCell ref="B25:E25"/>
    <mergeCell ref="A26:A35"/>
    <mergeCell ref="B26:B35"/>
    <mergeCell ref="D26:D28"/>
    <mergeCell ref="E26:E35"/>
    <mergeCell ref="D29:D30"/>
    <mergeCell ref="A20:A22"/>
    <mergeCell ref="D20:D21"/>
    <mergeCell ref="E20:E22"/>
    <mergeCell ref="A13:A15"/>
    <mergeCell ref="B13:B15"/>
    <mergeCell ref="E13:E15"/>
    <mergeCell ref="A16:A17"/>
    <mergeCell ref="D16:D17"/>
    <mergeCell ref="E16:E17"/>
    <mergeCell ref="B2:E2"/>
    <mergeCell ref="A3:A9"/>
    <mergeCell ref="B3:B9"/>
    <mergeCell ref="D3:D5"/>
    <mergeCell ref="E6:E9"/>
    <mergeCell ref="A10:A11"/>
    <mergeCell ref="E10:E11"/>
    <mergeCell ref="A18:A19"/>
    <mergeCell ref="D18:D19"/>
    <mergeCell ref="E18:E19"/>
  </mergeCells>
  <hyperlinks>
    <hyperlink ref="C81" r:id="rId1" display="consultantplus://offline/ref=AB91C4D32A914AA277EFEFA5D2A69440D60953A5B0060240F37232BBA50609B0E2CD963C9CE26AE12E279B8F20645B91B02A1CEE3FEA41DFrBRBK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W20" sqref="W20"/>
    </sheetView>
  </sheetViews>
  <sheetFormatPr defaultRowHeight="15"/>
  <cols>
    <col min="1" max="1" width="9.140625" style="19"/>
    <col min="2" max="3" width="9.140625" style="21"/>
    <col min="4" max="4" width="11.42578125" style="21" customWidth="1"/>
    <col min="5" max="6" width="9.140625" style="21"/>
    <col min="7" max="7" width="12" style="21" customWidth="1"/>
    <col min="8" max="8" width="17" style="21" customWidth="1"/>
    <col min="9" max="15" width="9.140625" style="19"/>
  </cols>
  <sheetData>
    <row r="1" spans="1:9" ht="57.75">
      <c r="B1" s="18" t="s">
        <v>118</v>
      </c>
      <c r="C1" s="18" t="s">
        <v>112</v>
      </c>
      <c r="D1" s="18" t="s">
        <v>114</v>
      </c>
      <c r="E1" s="18" t="s">
        <v>119</v>
      </c>
      <c r="F1" s="18" t="s">
        <v>115</v>
      </c>
      <c r="G1" s="18" t="s">
        <v>113</v>
      </c>
      <c r="H1" s="18" t="s">
        <v>120</v>
      </c>
      <c r="I1" s="18" t="s">
        <v>121</v>
      </c>
    </row>
    <row r="2" spans="1:9">
      <c r="A2" s="19">
        <v>2</v>
      </c>
      <c r="B2" s="21">
        <v>5</v>
      </c>
      <c r="C2" s="21">
        <v>5</v>
      </c>
      <c r="D2" s="21">
        <v>0</v>
      </c>
      <c r="E2" s="21">
        <v>5</v>
      </c>
      <c r="F2" s="21">
        <v>0</v>
      </c>
      <c r="G2" s="21">
        <v>5</v>
      </c>
      <c r="H2" s="21">
        <v>5</v>
      </c>
      <c r="I2" s="21">
        <v>5</v>
      </c>
    </row>
    <row r="3" spans="1:9">
      <c r="A3" s="19">
        <v>3</v>
      </c>
      <c r="B3" s="21">
        <v>3</v>
      </c>
      <c r="C3" s="21">
        <v>3</v>
      </c>
      <c r="D3" s="21">
        <v>0</v>
      </c>
      <c r="E3" s="21">
        <v>3</v>
      </c>
      <c r="F3" s="21">
        <v>0</v>
      </c>
      <c r="G3" s="21">
        <v>3</v>
      </c>
      <c r="H3" s="21">
        <v>3</v>
      </c>
      <c r="I3" s="21">
        <v>3</v>
      </c>
    </row>
    <row r="4" spans="1:9">
      <c r="A4" s="19">
        <v>4</v>
      </c>
      <c r="B4" s="21">
        <v>3</v>
      </c>
      <c r="C4" s="21">
        <v>3</v>
      </c>
      <c r="D4" s="21">
        <v>0</v>
      </c>
      <c r="E4" s="21">
        <v>3</v>
      </c>
      <c r="F4" s="21">
        <v>0</v>
      </c>
      <c r="G4" s="21">
        <v>3</v>
      </c>
      <c r="H4" s="21">
        <v>3</v>
      </c>
      <c r="I4" s="21">
        <v>3</v>
      </c>
    </row>
    <row r="5" spans="1:9">
      <c r="A5" s="19">
        <v>5</v>
      </c>
      <c r="B5" s="21">
        <v>1</v>
      </c>
      <c r="C5" s="21">
        <v>1</v>
      </c>
      <c r="D5" s="21">
        <v>0</v>
      </c>
      <c r="E5" s="21">
        <v>1</v>
      </c>
      <c r="F5" s="21">
        <v>0</v>
      </c>
      <c r="G5" s="21">
        <v>1</v>
      </c>
      <c r="H5" s="21">
        <v>1</v>
      </c>
      <c r="I5" s="21">
        <v>1</v>
      </c>
    </row>
    <row r="6" spans="1:9">
      <c r="A6" s="19">
        <v>6</v>
      </c>
      <c r="B6" s="21">
        <v>5</v>
      </c>
      <c r="C6" s="21">
        <v>5</v>
      </c>
      <c r="D6" s="21">
        <v>0</v>
      </c>
      <c r="E6" s="21">
        <v>5</v>
      </c>
      <c r="F6" s="21">
        <v>0</v>
      </c>
      <c r="G6" s="21">
        <v>5</v>
      </c>
      <c r="H6" s="21">
        <v>5</v>
      </c>
      <c r="I6" s="21">
        <v>5</v>
      </c>
    </row>
    <row r="7" spans="1:9">
      <c r="A7" s="19">
        <v>8</v>
      </c>
      <c r="B7" s="21">
        <v>5</v>
      </c>
      <c r="C7" s="21">
        <v>5</v>
      </c>
      <c r="D7" s="21">
        <v>5</v>
      </c>
      <c r="E7" s="21">
        <v>5</v>
      </c>
      <c r="F7" s="21">
        <v>5</v>
      </c>
      <c r="G7" s="21">
        <v>5</v>
      </c>
      <c r="H7" s="21">
        <v>5</v>
      </c>
      <c r="I7" s="21">
        <v>5</v>
      </c>
    </row>
    <row r="8" spans="1:9">
      <c r="A8" s="19">
        <v>9</v>
      </c>
      <c r="B8" s="21">
        <v>5</v>
      </c>
      <c r="C8" s="21">
        <v>5</v>
      </c>
      <c r="D8" s="21">
        <v>5</v>
      </c>
      <c r="E8" s="21">
        <v>5</v>
      </c>
      <c r="F8" s="21">
        <v>5</v>
      </c>
      <c r="G8" s="21">
        <v>5</v>
      </c>
      <c r="H8" s="21">
        <v>5</v>
      </c>
      <c r="I8" s="21">
        <v>5</v>
      </c>
    </row>
    <row r="9" spans="1:9">
      <c r="A9" s="19">
        <v>10</v>
      </c>
      <c r="B9" s="21">
        <v>0</v>
      </c>
      <c r="C9" s="21">
        <v>1</v>
      </c>
      <c r="D9" s="21">
        <v>0</v>
      </c>
      <c r="E9" s="21">
        <v>1</v>
      </c>
      <c r="F9" s="21">
        <v>0</v>
      </c>
      <c r="G9" s="21">
        <v>0</v>
      </c>
      <c r="H9" s="21">
        <v>1</v>
      </c>
      <c r="I9" s="21">
        <v>1</v>
      </c>
    </row>
    <row r="10" spans="1:9">
      <c r="A10" s="19">
        <v>11</v>
      </c>
      <c r="B10" s="21">
        <v>5</v>
      </c>
      <c r="C10" s="21">
        <v>5</v>
      </c>
      <c r="D10" s="21">
        <v>5</v>
      </c>
      <c r="E10" s="21">
        <v>5</v>
      </c>
      <c r="F10" s="21">
        <v>5</v>
      </c>
      <c r="G10" s="21">
        <v>5</v>
      </c>
      <c r="H10" s="21">
        <v>5</v>
      </c>
      <c r="I10" s="21">
        <v>5</v>
      </c>
    </row>
    <row r="11" spans="1:9">
      <c r="A11" s="19">
        <v>12</v>
      </c>
      <c r="B11" s="21">
        <v>5</v>
      </c>
      <c r="C11" s="21">
        <v>5</v>
      </c>
      <c r="D11" s="21">
        <v>5</v>
      </c>
      <c r="E11" s="21">
        <v>5</v>
      </c>
      <c r="F11" s="21">
        <v>5</v>
      </c>
      <c r="G11" s="21">
        <v>5</v>
      </c>
      <c r="H11" s="21">
        <v>5</v>
      </c>
      <c r="I11" s="21">
        <v>5</v>
      </c>
    </row>
    <row r="12" spans="1:9">
      <c r="A12" s="19">
        <v>13</v>
      </c>
      <c r="B12" s="21">
        <v>3</v>
      </c>
      <c r="C12" s="21">
        <v>3</v>
      </c>
      <c r="D12" s="21">
        <v>3</v>
      </c>
      <c r="E12" s="21">
        <v>3</v>
      </c>
      <c r="F12" s="21">
        <v>3</v>
      </c>
      <c r="G12" s="21">
        <v>3</v>
      </c>
      <c r="H12" s="21">
        <v>3</v>
      </c>
      <c r="I12" s="21">
        <v>3</v>
      </c>
    </row>
    <row r="13" spans="1:9">
      <c r="A13" s="19">
        <v>14</v>
      </c>
      <c r="B13" s="21">
        <v>5</v>
      </c>
      <c r="C13" s="21">
        <v>5</v>
      </c>
      <c r="D13" s="21">
        <v>5</v>
      </c>
      <c r="E13" s="21">
        <v>5</v>
      </c>
      <c r="F13" s="21">
        <v>5</v>
      </c>
      <c r="G13" s="21">
        <v>5</v>
      </c>
      <c r="H13" s="21">
        <v>5</v>
      </c>
      <c r="I13" s="21">
        <v>5</v>
      </c>
    </row>
    <row r="14" spans="1:9">
      <c r="A14" s="19">
        <v>15</v>
      </c>
      <c r="B14" s="21">
        <v>3</v>
      </c>
      <c r="C14" s="21">
        <v>3</v>
      </c>
      <c r="D14" s="21">
        <v>3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</row>
    <row r="15" spans="1:9">
      <c r="A15" s="19">
        <v>16</v>
      </c>
      <c r="B15" s="21">
        <v>5</v>
      </c>
      <c r="C15" s="21">
        <v>5</v>
      </c>
      <c r="D15" s="21">
        <v>5</v>
      </c>
      <c r="E15" s="21">
        <v>5</v>
      </c>
      <c r="F15" s="21">
        <v>5</v>
      </c>
      <c r="G15" s="21">
        <v>5</v>
      </c>
      <c r="H15" s="21">
        <v>5</v>
      </c>
      <c r="I15" s="21">
        <v>5</v>
      </c>
    </row>
    <row r="16" spans="1:9">
      <c r="A16" s="19">
        <v>18</v>
      </c>
      <c r="B16" s="21">
        <v>0</v>
      </c>
      <c r="C16" s="21">
        <v>5</v>
      </c>
      <c r="D16" s="21">
        <v>0</v>
      </c>
      <c r="E16" s="21">
        <v>5</v>
      </c>
      <c r="F16" s="21">
        <v>0</v>
      </c>
      <c r="G16" s="21">
        <v>0</v>
      </c>
      <c r="H16" s="21">
        <v>5</v>
      </c>
      <c r="I16" s="21">
        <v>5</v>
      </c>
    </row>
    <row r="17" spans="1:15">
      <c r="A17" s="19">
        <v>19</v>
      </c>
      <c r="B17" s="21">
        <v>0</v>
      </c>
      <c r="C17" s="21">
        <v>3</v>
      </c>
      <c r="D17" s="21">
        <v>0</v>
      </c>
      <c r="E17" s="21">
        <v>3</v>
      </c>
      <c r="F17" s="21">
        <v>0</v>
      </c>
      <c r="G17" s="21">
        <v>0</v>
      </c>
      <c r="H17" s="21">
        <v>3</v>
      </c>
      <c r="I17" s="21">
        <v>3</v>
      </c>
    </row>
    <row r="18" spans="1:15" s="7" customFormat="1">
      <c r="A18" s="19">
        <v>20</v>
      </c>
      <c r="B18" s="21">
        <v>0</v>
      </c>
      <c r="C18" s="21">
        <v>5</v>
      </c>
      <c r="D18" s="21">
        <v>0</v>
      </c>
      <c r="E18" s="21">
        <v>5</v>
      </c>
      <c r="F18" s="21">
        <v>0</v>
      </c>
      <c r="G18" s="21">
        <v>0</v>
      </c>
      <c r="H18" s="21">
        <v>5</v>
      </c>
      <c r="I18" s="21">
        <v>5</v>
      </c>
      <c r="J18" s="19"/>
      <c r="K18" s="19"/>
      <c r="L18" s="19"/>
      <c r="M18" s="19"/>
      <c r="N18" s="19"/>
      <c r="O18" s="19"/>
    </row>
    <row r="19" spans="1:15">
      <c r="A19" s="19">
        <v>21</v>
      </c>
      <c r="B19" s="21">
        <v>0</v>
      </c>
      <c r="C19" s="21">
        <v>5</v>
      </c>
      <c r="D19" s="21">
        <v>0</v>
      </c>
      <c r="E19" s="21">
        <v>5</v>
      </c>
      <c r="F19" s="21">
        <v>0</v>
      </c>
      <c r="G19" s="21">
        <v>0</v>
      </c>
      <c r="H19" s="21">
        <v>5</v>
      </c>
      <c r="I19" s="21">
        <v>5</v>
      </c>
    </row>
    <row r="20" spans="1:15">
      <c r="A20" s="19">
        <v>22</v>
      </c>
      <c r="B20" s="21">
        <v>0</v>
      </c>
      <c r="C20" s="21">
        <v>5</v>
      </c>
      <c r="D20" s="21">
        <v>0</v>
      </c>
      <c r="E20" s="21">
        <v>5</v>
      </c>
      <c r="F20" s="21">
        <v>0</v>
      </c>
      <c r="G20" s="21">
        <v>0</v>
      </c>
      <c r="H20" s="21">
        <v>5</v>
      </c>
      <c r="I20" s="21">
        <v>5</v>
      </c>
    </row>
    <row r="21" spans="1:15">
      <c r="A21" s="19">
        <v>23</v>
      </c>
      <c r="B21" s="21">
        <v>0</v>
      </c>
      <c r="C21" s="21">
        <v>5</v>
      </c>
      <c r="D21" s="21">
        <v>0</v>
      </c>
      <c r="E21" s="21">
        <v>5</v>
      </c>
      <c r="F21" s="21">
        <v>0</v>
      </c>
      <c r="G21" s="21">
        <v>0</v>
      </c>
      <c r="H21" s="21">
        <v>5</v>
      </c>
      <c r="I21" s="21">
        <v>5</v>
      </c>
    </row>
    <row r="22" spans="1:15">
      <c r="A22" s="19">
        <v>24</v>
      </c>
      <c r="B22" s="21">
        <v>0</v>
      </c>
      <c r="C22" s="21">
        <v>3</v>
      </c>
      <c r="D22" s="21">
        <v>0</v>
      </c>
      <c r="E22" s="21">
        <v>3</v>
      </c>
      <c r="F22" s="21">
        <v>0</v>
      </c>
      <c r="G22" s="21">
        <v>0</v>
      </c>
      <c r="H22" s="21">
        <v>3</v>
      </c>
      <c r="I22" s="21">
        <v>3</v>
      </c>
    </row>
    <row r="23" spans="1:15">
      <c r="A23" s="19">
        <v>26</v>
      </c>
      <c r="B23" s="21">
        <v>3</v>
      </c>
      <c r="C23" s="21">
        <v>3</v>
      </c>
      <c r="D23" s="21">
        <v>0</v>
      </c>
      <c r="E23" s="21">
        <v>3</v>
      </c>
      <c r="F23" s="21">
        <v>0</v>
      </c>
      <c r="G23" s="21">
        <v>0</v>
      </c>
      <c r="H23" s="21">
        <v>3</v>
      </c>
      <c r="I23" s="21">
        <v>3</v>
      </c>
    </row>
    <row r="24" spans="1:15">
      <c r="A24" s="19">
        <v>27</v>
      </c>
      <c r="B24" s="21">
        <v>0</v>
      </c>
      <c r="C24" s="21">
        <v>3</v>
      </c>
      <c r="D24" s="21">
        <v>0</v>
      </c>
      <c r="E24" s="21">
        <v>3</v>
      </c>
      <c r="F24" s="21">
        <v>0</v>
      </c>
      <c r="G24" s="21">
        <v>0</v>
      </c>
      <c r="H24" s="21">
        <v>3</v>
      </c>
      <c r="I24" s="21">
        <v>3</v>
      </c>
      <c r="L24" s="19" t="s">
        <v>122</v>
      </c>
    </row>
    <row r="25" spans="1:15">
      <c r="A25" s="19">
        <v>28</v>
      </c>
      <c r="B25" s="21">
        <v>3</v>
      </c>
      <c r="C25" s="21">
        <v>3</v>
      </c>
      <c r="D25" s="21">
        <v>0</v>
      </c>
      <c r="E25" s="21">
        <v>3</v>
      </c>
      <c r="F25" s="21">
        <v>0</v>
      </c>
      <c r="G25" s="21">
        <v>0</v>
      </c>
      <c r="H25" s="21">
        <v>3</v>
      </c>
      <c r="I25" s="21">
        <v>3</v>
      </c>
    </row>
    <row r="26" spans="1:15">
      <c r="A26" s="19">
        <v>29</v>
      </c>
      <c r="B26" s="21">
        <v>1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</row>
    <row r="27" spans="1:15">
      <c r="A27" s="19">
        <v>30</v>
      </c>
      <c r="B27" s="21">
        <v>3</v>
      </c>
      <c r="C27" s="21">
        <v>3</v>
      </c>
      <c r="D27" s="21">
        <v>3</v>
      </c>
      <c r="E27" s="21">
        <v>3</v>
      </c>
      <c r="F27" s="21">
        <v>3</v>
      </c>
      <c r="G27" s="21">
        <v>3</v>
      </c>
      <c r="H27" s="21">
        <v>3</v>
      </c>
      <c r="I27" s="21">
        <v>3</v>
      </c>
    </row>
    <row r="28" spans="1:15">
      <c r="A28" s="19">
        <v>31</v>
      </c>
      <c r="B28" s="21">
        <v>0</v>
      </c>
      <c r="C28" s="21">
        <v>2</v>
      </c>
      <c r="D28" s="21">
        <v>0</v>
      </c>
      <c r="E28" s="21">
        <v>2</v>
      </c>
      <c r="F28" s="21">
        <v>0</v>
      </c>
      <c r="G28" s="21">
        <v>0</v>
      </c>
      <c r="H28" s="21">
        <v>2</v>
      </c>
      <c r="I28" s="21">
        <v>2</v>
      </c>
    </row>
    <row r="29" spans="1:15">
      <c r="A29" s="37"/>
      <c r="B29" s="38">
        <f>SUM(B2:B28)</f>
        <v>63</v>
      </c>
      <c r="C29" s="38">
        <f t="shared" ref="C29:I29" si="0">SUM(C2:C28)</f>
        <v>100</v>
      </c>
      <c r="D29" s="38">
        <f t="shared" si="0"/>
        <v>40</v>
      </c>
      <c r="E29" s="38">
        <f t="shared" si="0"/>
        <v>100</v>
      </c>
      <c r="F29" s="38">
        <f t="shared" si="0"/>
        <v>40</v>
      </c>
      <c r="G29" s="38">
        <f t="shared" si="0"/>
        <v>57</v>
      </c>
      <c r="H29" s="38">
        <f t="shared" si="0"/>
        <v>100</v>
      </c>
      <c r="I29" s="38">
        <f t="shared" si="0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лист 1</vt:lpstr>
      <vt:lpstr>лист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MatveevaSL</dc:creator>
  <cp:lastModifiedBy>MatveevaSL</cp:lastModifiedBy>
  <cp:lastPrinted>2024-04-11T09:56:00Z</cp:lastPrinted>
  <dcterms:created xsi:type="dcterms:W3CDTF">2024-02-27T11:18:15Z</dcterms:created>
  <dcterms:modified xsi:type="dcterms:W3CDTF">2024-04-11T09:56:13Z</dcterms:modified>
</cp:coreProperties>
</file>